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mc:AlternateContent xmlns:mc="http://schemas.openxmlformats.org/markup-compatibility/2006">
    <mc:Choice Requires="x15">
      <x15ac:absPath xmlns:x15ac="http://schemas.microsoft.com/office/spreadsheetml/2010/11/ac" url="D:\Utilisateurs\odile.grosmesnil\Mes Documents\filière porc\fiche filière\MAJ 2025\ANNEXE\"/>
    </mc:Choice>
  </mc:AlternateContent>
  <xr:revisionPtr revIDLastSave="0" documentId="13_ncr:1_{D6177349-0491-46BC-A31B-89192C015A6E}" xr6:coauthVersionLast="47" xr6:coauthVersionMax="47" xr10:uidLastSave="{00000000-0000-0000-0000-000000000000}"/>
  <bookViews>
    <workbookView xWindow="28680" yWindow="-165" windowWidth="29040" windowHeight="15720" tabRatio="782" activeTab="8" xr2:uid="{00000000-000D-0000-FFFF-FFFF00000000}"/>
  </bookViews>
  <sheets>
    <sheet name="Comptes régionaux" sheetId="11" r:id="rId1"/>
    <sheet name="Comptes régionaux2" sheetId="2" r:id="rId2"/>
    <sheet name="SAA production porc" sheetId="3" r:id="rId3"/>
    <sheet name="SAA effectifs" sheetId="4" r:id="rId4"/>
    <sheet name="cotations" sheetId="5" r:id="rId5"/>
    <sheet name="Conjoncture" sheetId="12" r:id="rId6"/>
    <sheet name="RICA 2018-2023" sheetId="7" r:id="rId7"/>
    <sheet name="commerce extérieur" sheetId="8" r:id="rId8"/>
    <sheet name="note trimestre et semestre"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7" i="7" l="1"/>
  <c r="D97" i="7"/>
  <c r="E97" i="7"/>
  <c r="F97" i="7"/>
  <c r="G97" i="7"/>
  <c r="H97" i="7"/>
  <c r="C98" i="7"/>
  <c r="D98" i="7"/>
  <c r="E98" i="7"/>
  <c r="F98" i="7"/>
  <c r="G98" i="7"/>
  <c r="H98" i="7"/>
  <c r="D96" i="7"/>
  <c r="E96" i="7"/>
  <c r="F96" i="7"/>
  <c r="G96" i="7"/>
  <c r="H96" i="7"/>
  <c r="C96" i="7"/>
  <c r="C76" i="7"/>
  <c r="D76" i="7"/>
  <c r="E76" i="7"/>
  <c r="F76" i="7"/>
  <c r="G76" i="7"/>
  <c r="H76" i="7"/>
  <c r="C77" i="7"/>
  <c r="D77" i="7"/>
  <c r="E77" i="7"/>
  <c r="F77" i="7"/>
  <c r="G77" i="7"/>
  <c r="H77" i="7"/>
  <c r="C78" i="7"/>
  <c r="D78" i="7"/>
  <c r="E78" i="7"/>
  <c r="F78" i="7"/>
  <c r="G78" i="7"/>
  <c r="H78" i="7"/>
  <c r="C79" i="7"/>
  <c r="D79" i="7"/>
  <c r="E79" i="7"/>
  <c r="F79" i="7"/>
  <c r="G79" i="7"/>
  <c r="H79" i="7"/>
  <c r="C80" i="7"/>
  <c r="D80" i="7"/>
  <c r="E80" i="7"/>
  <c r="F80" i="7"/>
  <c r="G80" i="7"/>
  <c r="H80" i="7"/>
  <c r="C81" i="7"/>
  <c r="D81" i="7"/>
  <c r="E81" i="7"/>
  <c r="F81" i="7"/>
  <c r="G81" i="7"/>
  <c r="H81" i="7"/>
  <c r="C82" i="7"/>
  <c r="D82" i="7"/>
  <c r="E82" i="7"/>
  <c r="F82" i="7"/>
  <c r="G82" i="7"/>
  <c r="H82" i="7"/>
  <c r="C83" i="7"/>
  <c r="D83" i="7"/>
  <c r="E83" i="7"/>
  <c r="F83" i="7"/>
  <c r="G83" i="7"/>
  <c r="H83" i="7"/>
  <c r="C84" i="7"/>
  <c r="D84" i="7"/>
  <c r="E84" i="7"/>
  <c r="F84" i="7"/>
  <c r="G84" i="7"/>
  <c r="H84" i="7"/>
  <c r="C85" i="7"/>
  <c r="D85" i="7"/>
  <c r="E85" i="7"/>
  <c r="F85" i="7"/>
  <c r="G85" i="7"/>
  <c r="H85" i="7"/>
  <c r="C86" i="7"/>
  <c r="D86" i="7"/>
  <c r="E86" i="7"/>
  <c r="F86" i="7"/>
  <c r="G86" i="7"/>
  <c r="H86" i="7"/>
  <c r="C87" i="7"/>
  <c r="D87" i="7"/>
  <c r="E87" i="7"/>
  <c r="F87" i="7"/>
  <c r="G87" i="7"/>
  <c r="H87" i="7"/>
  <c r="C88" i="7"/>
  <c r="D88" i="7"/>
  <c r="E88" i="7"/>
  <c r="F88" i="7"/>
  <c r="G88" i="7"/>
  <c r="H88" i="7"/>
  <c r="C89" i="7"/>
  <c r="D89" i="7"/>
  <c r="E89" i="7"/>
  <c r="F89" i="7"/>
  <c r="G89" i="7"/>
  <c r="H89" i="7"/>
  <c r="C90" i="7"/>
  <c r="D90" i="7"/>
  <c r="E90" i="7"/>
  <c r="F90" i="7"/>
  <c r="G90" i="7"/>
  <c r="H90" i="7"/>
  <c r="C91" i="7"/>
  <c r="D91" i="7"/>
  <c r="E91" i="7"/>
  <c r="F91" i="7"/>
  <c r="G91" i="7"/>
  <c r="H91" i="7"/>
  <c r="C92" i="7"/>
  <c r="D92" i="7"/>
  <c r="E92" i="7"/>
  <c r="F92" i="7"/>
  <c r="G92" i="7"/>
  <c r="H92" i="7"/>
  <c r="C93" i="7"/>
  <c r="D93" i="7"/>
  <c r="E93" i="7"/>
  <c r="F93" i="7"/>
  <c r="G93" i="7"/>
  <c r="H93" i="7"/>
  <c r="D75" i="7"/>
  <c r="E75" i="7"/>
  <c r="F75" i="7"/>
  <c r="G75" i="7"/>
  <c r="H75" i="7"/>
  <c r="C75" i="7"/>
  <c r="C63" i="7"/>
  <c r="D63" i="7"/>
  <c r="E63" i="7"/>
  <c r="F63" i="7"/>
  <c r="G63" i="7"/>
  <c r="H63" i="7"/>
  <c r="C64" i="7"/>
  <c r="D64" i="7"/>
  <c r="E64" i="7"/>
  <c r="F64" i="7"/>
  <c r="G64" i="7"/>
  <c r="H64" i="7"/>
  <c r="C65" i="7"/>
  <c r="D65" i="7"/>
  <c r="E65" i="7"/>
  <c r="F65" i="7"/>
  <c r="G65" i="7"/>
  <c r="H65" i="7"/>
  <c r="C66" i="7"/>
  <c r="D66" i="7"/>
  <c r="E66" i="7"/>
  <c r="F66" i="7"/>
  <c r="G66" i="7"/>
  <c r="H66" i="7"/>
  <c r="C67" i="7"/>
  <c r="D67" i="7"/>
  <c r="E67" i="7"/>
  <c r="F67" i="7"/>
  <c r="G67" i="7"/>
  <c r="H67" i="7"/>
  <c r="C68" i="7"/>
  <c r="D68" i="7"/>
  <c r="E68" i="7"/>
  <c r="F68" i="7"/>
  <c r="G68" i="7"/>
  <c r="H68" i="7"/>
  <c r="C69" i="7"/>
  <c r="D69" i="7"/>
  <c r="E69" i="7"/>
  <c r="F69" i="7"/>
  <c r="G69" i="7"/>
  <c r="H69" i="7"/>
  <c r="C70" i="7"/>
  <c r="D70" i="7"/>
  <c r="E70" i="7"/>
  <c r="F70" i="7"/>
  <c r="G70" i="7"/>
  <c r="H70" i="7"/>
  <c r="C71" i="7"/>
  <c r="D71" i="7"/>
  <c r="E71" i="7"/>
  <c r="F71" i="7"/>
  <c r="G71" i="7"/>
  <c r="H71" i="7"/>
  <c r="C72" i="7"/>
  <c r="D72" i="7"/>
  <c r="E72" i="7"/>
  <c r="F72" i="7"/>
  <c r="G72" i="7"/>
  <c r="H72" i="7"/>
  <c r="D62" i="7"/>
  <c r="E62" i="7"/>
  <c r="F62" i="7"/>
  <c r="G62" i="7"/>
  <c r="H62" i="7"/>
  <c r="C62" i="7"/>
  <c r="C51" i="7"/>
  <c r="D28" i="7"/>
  <c r="E28" i="7"/>
  <c r="F28" i="7"/>
  <c r="G28" i="7"/>
  <c r="H28" i="7"/>
  <c r="D29" i="7"/>
  <c r="E29" i="7"/>
  <c r="F29" i="7"/>
  <c r="G29" i="7"/>
  <c r="H29" i="7"/>
  <c r="D30" i="7"/>
  <c r="E30" i="7"/>
  <c r="F30" i="7"/>
  <c r="G30" i="7"/>
  <c r="H30" i="7"/>
  <c r="D31" i="7"/>
  <c r="E31" i="7"/>
  <c r="F31" i="7"/>
  <c r="G31" i="7"/>
  <c r="H31" i="7"/>
  <c r="D32" i="7"/>
  <c r="E32" i="7"/>
  <c r="F32" i="7"/>
  <c r="G32" i="7"/>
  <c r="H32" i="7"/>
  <c r="D33" i="7"/>
  <c r="E33" i="7"/>
  <c r="F33" i="7"/>
  <c r="G33" i="7"/>
  <c r="H33" i="7"/>
  <c r="D34" i="7"/>
  <c r="E34" i="7"/>
  <c r="F34" i="7"/>
  <c r="G34" i="7"/>
  <c r="H34" i="7"/>
  <c r="D35" i="7"/>
  <c r="E35" i="7"/>
  <c r="F35" i="7"/>
  <c r="G35" i="7"/>
  <c r="H35" i="7"/>
  <c r="D36" i="7"/>
  <c r="E36" i="7"/>
  <c r="F36" i="7"/>
  <c r="G36" i="7"/>
  <c r="H36" i="7"/>
  <c r="D37" i="7"/>
  <c r="E37" i="7"/>
  <c r="F37" i="7"/>
  <c r="G37" i="7"/>
  <c r="H37" i="7"/>
  <c r="D38" i="7"/>
  <c r="E38" i="7"/>
  <c r="F38" i="7"/>
  <c r="G38" i="7"/>
  <c r="H38" i="7"/>
  <c r="D39" i="7"/>
  <c r="E39" i="7"/>
  <c r="F39" i="7"/>
  <c r="G39" i="7"/>
  <c r="H39" i="7"/>
  <c r="D40" i="7"/>
  <c r="E40" i="7"/>
  <c r="F40" i="7"/>
  <c r="G40" i="7"/>
  <c r="H40" i="7"/>
  <c r="D41" i="7"/>
  <c r="E41" i="7"/>
  <c r="F41" i="7"/>
  <c r="G41" i="7"/>
  <c r="H41" i="7"/>
  <c r="D42" i="7"/>
  <c r="E42" i="7"/>
  <c r="F42" i="7"/>
  <c r="G42" i="7"/>
  <c r="H42" i="7"/>
  <c r="D43" i="7"/>
  <c r="E43" i="7"/>
  <c r="F43" i="7"/>
  <c r="G43" i="7"/>
  <c r="H43" i="7"/>
  <c r="D44" i="7"/>
  <c r="E44" i="7"/>
  <c r="F44" i="7"/>
  <c r="G44" i="7"/>
  <c r="H44" i="7"/>
  <c r="D45" i="7"/>
  <c r="E45" i="7"/>
  <c r="F45" i="7"/>
  <c r="G45" i="7"/>
  <c r="H45" i="7"/>
  <c r="D46" i="7"/>
  <c r="E46" i="7"/>
  <c r="F46" i="7"/>
  <c r="G46" i="7"/>
  <c r="H46" i="7"/>
  <c r="D47" i="7"/>
  <c r="E47" i="7"/>
  <c r="F47" i="7"/>
  <c r="G47" i="7"/>
  <c r="H47" i="7"/>
  <c r="D48" i="7"/>
  <c r="E48" i="7"/>
  <c r="F48" i="7"/>
  <c r="G48" i="7"/>
  <c r="H48" i="7"/>
  <c r="D49" i="7"/>
  <c r="E49" i="7"/>
  <c r="F49" i="7"/>
  <c r="G49" i="7"/>
  <c r="H49" i="7"/>
  <c r="D50" i="7"/>
  <c r="E50" i="7"/>
  <c r="F50" i="7"/>
  <c r="G50" i="7"/>
  <c r="H50" i="7"/>
  <c r="D51" i="7"/>
  <c r="E51" i="7"/>
  <c r="F51" i="7"/>
  <c r="G51" i="7"/>
  <c r="H51" i="7"/>
  <c r="D52" i="7"/>
  <c r="E52" i="7"/>
  <c r="F52" i="7"/>
  <c r="G52" i="7"/>
  <c r="H52" i="7"/>
  <c r="D53" i="7"/>
  <c r="E53" i="7"/>
  <c r="F53" i="7"/>
  <c r="G53" i="7"/>
  <c r="H53" i="7"/>
  <c r="D54" i="7"/>
  <c r="E54" i="7"/>
  <c r="F54" i="7"/>
  <c r="G54" i="7"/>
  <c r="H54" i="7"/>
  <c r="D55" i="7"/>
  <c r="E55" i="7"/>
  <c r="F55" i="7"/>
  <c r="G55" i="7"/>
  <c r="H55" i="7"/>
  <c r="D56" i="7"/>
  <c r="E56" i="7"/>
  <c r="F56" i="7"/>
  <c r="G56" i="7"/>
  <c r="H56" i="7"/>
  <c r="D57" i="7"/>
  <c r="E57" i="7"/>
  <c r="F57" i="7"/>
  <c r="G57" i="7"/>
  <c r="H57" i="7"/>
  <c r="D58" i="7"/>
  <c r="E58" i="7"/>
  <c r="F58" i="7"/>
  <c r="G58" i="7"/>
  <c r="H58" i="7"/>
  <c r="D59" i="7"/>
  <c r="E59" i="7"/>
  <c r="F59" i="7"/>
  <c r="G59" i="7"/>
  <c r="H59" i="7"/>
  <c r="C29" i="7"/>
  <c r="C30" i="7"/>
  <c r="C31" i="7"/>
  <c r="C32" i="7"/>
  <c r="C33" i="7"/>
  <c r="C34" i="7"/>
  <c r="C35" i="7"/>
  <c r="C36" i="7"/>
  <c r="C37" i="7"/>
  <c r="C38" i="7"/>
  <c r="C39" i="7"/>
  <c r="C40" i="7"/>
  <c r="C41" i="7"/>
  <c r="C42" i="7"/>
  <c r="C43" i="7"/>
  <c r="C44" i="7"/>
  <c r="C45" i="7"/>
  <c r="C46" i="7"/>
  <c r="C47" i="7"/>
  <c r="C48" i="7"/>
  <c r="C49" i="7"/>
  <c r="C50" i="7"/>
  <c r="C52" i="7"/>
  <c r="C53" i="7"/>
  <c r="C54" i="7"/>
  <c r="C55" i="7"/>
  <c r="C56" i="7"/>
  <c r="C57" i="7"/>
  <c r="C58" i="7"/>
  <c r="C59" i="7"/>
  <c r="C28" i="7"/>
  <c r="C21" i="7"/>
  <c r="D21" i="7"/>
  <c r="E21" i="7"/>
  <c r="F21" i="7"/>
  <c r="G21" i="7"/>
  <c r="H21" i="7"/>
  <c r="C22" i="7"/>
  <c r="D22" i="7"/>
  <c r="E22" i="7"/>
  <c r="F22" i="7"/>
  <c r="G22" i="7"/>
  <c r="H22" i="7"/>
  <c r="C23" i="7"/>
  <c r="D23" i="7"/>
  <c r="E23" i="7"/>
  <c r="F23" i="7"/>
  <c r="G23" i="7"/>
  <c r="H23" i="7"/>
  <c r="C24" i="7"/>
  <c r="D24" i="7"/>
  <c r="E24" i="7"/>
  <c r="F24" i="7"/>
  <c r="G24" i="7"/>
  <c r="H24" i="7"/>
  <c r="C25" i="7"/>
  <c r="D25" i="7"/>
  <c r="E25" i="7"/>
  <c r="F25" i="7"/>
  <c r="G25" i="7"/>
  <c r="H25" i="7"/>
  <c r="D20" i="7"/>
  <c r="E20" i="7"/>
  <c r="F20" i="7"/>
  <c r="G20" i="7"/>
  <c r="H20" i="7"/>
  <c r="C20" i="7"/>
  <c r="M8" i="5"/>
  <c r="M9" i="5"/>
  <c r="M10" i="5"/>
  <c r="M11" i="5"/>
  <c r="M12" i="5"/>
  <c r="M13" i="5"/>
  <c r="M7" i="5"/>
  <c r="K19" i="5"/>
  <c r="C19" i="5" l="1"/>
  <c r="B19" i="5"/>
  <c r="I19" i="5" l="1"/>
</calcChain>
</file>

<file path=xl/sharedStrings.xml><?xml version="1.0" encoding="utf-8"?>
<sst xmlns="http://schemas.openxmlformats.org/spreadsheetml/2006/main" count="1114" uniqueCount="509">
  <si>
    <t>Source : Agreste - Réseau d'information comptable agricole (RICA)</t>
  </si>
  <si>
    <t>Ensemble des moyennes et grandes exploitations</t>
  </si>
  <si>
    <t>Indicateur</t>
  </si>
  <si>
    <t>Caractéristiques générales</t>
  </si>
  <si>
    <t>Nombre d'exploitations représentées</t>
  </si>
  <si>
    <t>Production brute standard (€)</t>
  </si>
  <si>
    <t>Surface agricole utile (SAU) (ha)</t>
  </si>
  <si>
    <t>Surface en faire-valoir direct (ha)</t>
  </si>
  <si>
    <t>Age du chef d'exploitation</t>
  </si>
  <si>
    <t>Résultats économiques</t>
  </si>
  <si>
    <t>Production de l'exercice (k€)</t>
  </si>
  <si>
    <t>Consommations intermédiaires (k€)</t>
  </si>
  <si>
    <t>Valeur ajoutée (VAHF) (k€)</t>
  </si>
  <si>
    <t>Excédent brut d'exploitation (k€)</t>
  </si>
  <si>
    <t>Résultat courant avant impôts (k€)</t>
  </si>
  <si>
    <t>Résultat de l'exercice (k€)</t>
  </si>
  <si>
    <t>Eléments du bilan</t>
  </si>
  <si>
    <t>Actif immobilisé (k€)</t>
  </si>
  <si>
    <t>dont</t>
  </si>
  <si>
    <t xml:space="preserve">         Actif immobilisé - Foncier (k€)</t>
  </si>
  <si>
    <t xml:space="preserve">         Actif immobilisé - Constructions (k€)</t>
  </si>
  <si>
    <t xml:space="preserve">         Actif immobilisé - Matériel (k€)</t>
  </si>
  <si>
    <t xml:space="preserve">         Actif immobilisé - Animx reproducteurs (k€)</t>
  </si>
  <si>
    <t xml:space="preserve">         Actif immobilisé - Plantations (k€)</t>
  </si>
  <si>
    <t>Actif circulant (k€)</t>
  </si>
  <si>
    <t xml:space="preserve">         Stocks et en-cours (k€)</t>
  </si>
  <si>
    <t xml:space="preserve">         Valeurs réalisables (k€)</t>
  </si>
  <si>
    <t xml:space="preserve">         Valeurs disponibles (k€)</t>
  </si>
  <si>
    <t>Total Actif (k€)</t>
  </si>
  <si>
    <t>Capitaux permanents (k€)</t>
  </si>
  <si>
    <t xml:space="preserve">        Situation nette (k€)</t>
  </si>
  <si>
    <t xml:space="preserve">        Subventions d'investissement (k€)</t>
  </si>
  <si>
    <t xml:space="preserve">        Dettes à long ou moyen terme (LMT) (k€)</t>
  </si>
  <si>
    <t xml:space="preserve">                Dettes LMT - Foncier (k€)</t>
  </si>
  <si>
    <t xml:space="preserve">                Dettes LMT - Constructions (k€)</t>
  </si>
  <si>
    <t>Dettes à court terme (CT) (k€)</t>
  </si>
  <si>
    <t xml:space="preserve">        Dettes CT - comptes de tiers (k€)</t>
  </si>
  <si>
    <t xml:space="preserve">        Dettes CT - comptes financiers (k€)</t>
  </si>
  <si>
    <t>Total Passif (k€)</t>
  </si>
  <si>
    <t>Autofinancement (k€)</t>
  </si>
  <si>
    <t>Fonds de roulement net (k€)</t>
  </si>
  <si>
    <t>Besoin en fonds de roulement (k€)</t>
  </si>
  <si>
    <t>Variation de stocks de produits (k€)</t>
  </si>
  <si>
    <t>Remboursement d'emprunts à LMT (k€)</t>
  </si>
  <si>
    <t>Produits</t>
  </si>
  <si>
    <t>Production brute (k€)</t>
  </si>
  <si>
    <t>Produit brut (k€) = Produit courant (k€)</t>
  </si>
  <si>
    <t>Ventes et prestations en nature (k€)</t>
  </si>
  <si>
    <t>Produits divers non exceptionnels (k€)</t>
  </si>
  <si>
    <t>Charges</t>
  </si>
  <si>
    <t>Charges d'approvisionnement (k€)</t>
  </si>
  <si>
    <t xml:space="preserve">           Engrais et amendements (k€)</t>
  </si>
  <si>
    <t xml:space="preserve">           Semences et plants (k€)</t>
  </si>
  <si>
    <t xml:space="preserve">           Produits phytosanitaires (k€)</t>
  </si>
  <si>
    <t xml:space="preserve">           Carburants et lubrifiants (k€)</t>
  </si>
  <si>
    <t xml:space="preserve">           Fournitures (k€)</t>
  </si>
  <si>
    <t>Autres charges d'exploitation (k€)</t>
  </si>
  <si>
    <t xml:space="preserve">          Travaux par tiers (k€)</t>
  </si>
  <si>
    <t xml:space="preserve">          Entretien et réparation du matériel (k€)</t>
  </si>
  <si>
    <t xml:space="preserve">          Loyers et fermages (k€)</t>
  </si>
  <si>
    <t xml:space="preserve">          Assurances (k€)</t>
  </si>
  <si>
    <t xml:space="preserve">          Impôts et taxes (k€)</t>
  </si>
  <si>
    <t xml:space="preserve">          Charges de personnel (k€)</t>
  </si>
  <si>
    <t xml:space="preserve">          Dotations aux amortissements (k€)</t>
  </si>
  <si>
    <t xml:space="preserve">                  Dotations aux amort. - matériel (k€)</t>
  </si>
  <si>
    <t xml:space="preserve">                  Dotations aux amort. - constructions (k€)</t>
  </si>
  <si>
    <t xml:space="preserve">                  Dotations aux amort. - plantations (k€)</t>
  </si>
  <si>
    <t>Charges financières (k€)</t>
  </si>
  <si>
    <t>Charges sociales de l'exploitant (k€)</t>
  </si>
  <si>
    <t>Ratios</t>
  </si>
  <si>
    <t>Production de l'exercice par hectare (k€/ha)</t>
  </si>
  <si>
    <t>Résultat de l'ex. / chiffre d'affaires (%)</t>
  </si>
  <si>
    <t>Endettement / chiffre d'affaires (%)</t>
  </si>
  <si>
    <t>Taux d'endettement (%)</t>
  </si>
  <si>
    <t>Indépendance financière (%)</t>
  </si>
  <si>
    <t>Liste géographique</t>
  </si>
  <si>
    <t>Porcins</t>
  </si>
  <si>
    <t>France métropolitaine</t>
  </si>
  <si>
    <t>Source : Agreste - SAA</t>
  </si>
  <si>
    <t>Monde</t>
  </si>
  <si>
    <t>Importations</t>
  </si>
  <si>
    <t>Porcelets</t>
  </si>
  <si>
    <t>Porcs charcutiers</t>
  </si>
  <si>
    <r>
      <t>Thème</t>
    </r>
    <r>
      <rPr>
        <sz val="9"/>
        <rFont val="Arial"/>
        <family val="2"/>
      </rPr>
      <t>=Porcins</t>
    </r>
  </si>
  <si>
    <t>Nombre d'exploitations dans échantillon</t>
  </si>
  <si>
    <t>Otex = OTEFDD 51 : Porcins</t>
  </si>
  <si>
    <t>Niveau géographique : France métropolitaine</t>
  </si>
  <si>
    <t>Total annuel</t>
  </si>
  <si>
    <t>Géographie d'échanges</t>
  </si>
  <si>
    <t>Source : Agreste - Conjoncture du commerce extérieur agroalimentaire, DGDDI (Douanes)</t>
  </si>
  <si>
    <t>Dans cette feuille vous trouverez les tableaux suivants :</t>
  </si>
  <si>
    <t>Stocks privés et publics d'intervention en fin de mois</t>
  </si>
  <si>
    <t>Echanges extérieurs</t>
  </si>
  <si>
    <t>Haut de la feuille</t>
  </si>
  <si>
    <t>France y compris DOM</t>
  </si>
  <si>
    <t>(Source : Agreste)</t>
  </si>
  <si>
    <t>Rubriques</t>
  </si>
  <si>
    <t>N°</t>
  </si>
  <si>
    <t>Unité</t>
  </si>
  <si>
    <t>Année</t>
  </si>
  <si>
    <t>Janvier</t>
  </si>
  <si>
    <t>Février</t>
  </si>
  <si>
    <t>Mars</t>
  </si>
  <si>
    <t>Avril</t>
  </si>
  <si>
    <t>Mai</t>
  </si>
  <si>
    <t>Juin</t>
  </si>
  <si>
    <t>Juillet</t>
  </si>
  <si>
    <t>Août</t>
  </si>
  <si>
    <t>Septembre</t>
  </si>
  <si>
    <t>Octobre</t>
  </si>
  <si>
    <t>Novembre</t>
  </si>
  <si>
    <t>Décembre</t>
  </si>
  <si>
    <t>EN TETES</t>
  </si>
  <si>
    <t>1000 têtes</t>
  </si>
  <si>
    <t>EN POIDS</t>
  </si>
  <si>
    <t>1000 téc</t>
  </si>
  <si>
    <t>STOCKS PRIVÉS ET PUBLICS D'INTERVENTION EN FIN DE MOIS</t>
  </si>
  <si>
    <t>ECHANGES EXTÉRIEURS</t>
  </si>
  <si>
    <t>(Source : Douanes)</t>
  </si>
  <si>
    <t>ANIMAUX VIVANTS</t>
  </si>
  <si>
    <t>dont Italie</t>
  </si>
  <si>
    <t>Allemagne</t>
  </si>
  <si>
    <t>ANIMAUX VIVANTS (1)</t>
  </si>
  <si>
    <t>(Source : FranceAgriMer)</t>
  </si>
  <si>
    <t>Moyenne annuelle</t>
  </si>
  <si>
    <t>Euro / kg vif</t>
  </si>
  <si>
    <t>(Source : Eurostat)</t>
  </si>
  <si>
    <t>Italie</t>
  </si>
  <si>
    <t>Exportations</t>
  </si>
  <si>
    <t>Euro / kg carcasse</t>
  </si>
  <si>
    <t>Pays-Bas</t>
  </si>
  <si>
    <t>PORCINS</t>
  </si>
  <si>
    <t>Cotations (moyennes nationales)</t>
  </si>
  <si>
    <t>Cotations à Rungis</t>
  </si>
  <si>
    <t>Ensemble des porcins</t>
  </si>
  <si>
    <t>Coches et verrats</t>
  </si>
  <si>
    <t xml:space="preserve">EN POIDS </t>
  </si>
  <si>
    <t>dont porcs charcutiers</t>
  </si>
  <si>
    <t xml:space="preserve">La production suivie dans le Bulletin est la production indigène contrôlée corrigée des variations journalières d'abattages (PIC CVJA). </t>
  </si>
  <si>
    <t xml:space="preserve">La consommation suivie dans le Bulletin est la consommation indigène contrôlée corrigée des variations journalières d'abattages (CIC CVJA). </t>
  </si>
  <si>
    <t>Stocks de viande porcine</t>
  </si>
  <si>
    <t xml:space="preserve">Exportations </t>
  </si>
  <si>
    <t>Porcins de boucherie</t>
  </si>
  <si>
    <t xml:space="preserve">Importations </t>
  </si>
  <si>
    <t xml:space="preserve">VIANDES (y compris viandes salées, séchées, fumées, saucisses, saucissons, conserves et graisses)  </t>
  </si>
  <si>
    <t>Total porcins</t>
  </si>
  <si>
    <t>dont Espagne</t>
  </si>
  <si>
    <t>Belgique-Luxembourg</t>
  </si>
  <si>
    <t>COTATIONS (MOYENNES NATIONALES)</t>
  </si>
  <si>
    <t>Porcelets (Bretagne)</t>
  </si>
  <si>
    <t>Porcelets (Nord-Picardie)</t>
  </si>
  <si>
    <t>Porcelets (Grand Sud-Est)</t>
  </si>
  <si>
    <t>COTATIONS À RUNGIS</t>
  </si>
  <si>
    <t>COTATION DU PORC</t>
  </si>
  <si>
    <t>Euro / kg</t>
  </si>
  <si>
    <t>Longe</t>
  </si>
  <si>
    <t>Jambon</t>
  </si>
  <si>
    <t>Hachage</t>
  </si>
  <si>
    <t xml:space="preserve">  Euro / 100 kg carcasse</t>
  </si>
  <si>
    <t>Espagne</t>
  </si>
  <si>
    <t>Belgique</t>
  </si>
  <si>
    <t>Danemark</t>
  </si>
  <si>
    <t>(1) Pour les animaux vivants, les Douanes ne fournissaient plus de données en poids de 2006 à 2010.</t>
  </si>
  <si>
    <t>(Source : FranceAgriMer-RNM)</t>
  </si>
  <si>
    <t>Porcs (classe E+S) (1)</t>
  </si>
  <si>
    <t>Porcelets (Grand Sud-Ouest) (2)</t>
  </si>
  <si>
    <t>Porcelets (Massif Central) (3)</t>
  </si>
  <si>
    <t>(2) Interrompu en mai 2009</t>
  </si>
  <si>
    <t>(3) Interrompu fin 2007</t>
  </si>
  <si>
    <t>Classe E+S (1)</t>
  </si>
  <si>
    <t>Classe E (2)</t>
  </si>
  <si>
    <t>Pologne</t>
  </si>
  <si>
    <t>Classe S (2)</t>
  </si>
  <si>
    <t>Le périmètre observé précédemment correspond selon la nouvelle réglementation aux porcs des classes E et S réunies mais le relevé des prix pour cet agrégat n'est plus suivi par la Commission européenne.</t>
  </si>
  <si>
    <t xml:space="preserve">(2) Nouvelles séries correspondant à la redéfinition européenne des classes E et S. Les cotations de la classe S ne sont pas disponibles pour tous les États membres depuis le mois de janvier 2014. </t>
  </si>
  <si>
    <t>Nota Bene : Les données d'abattages des porcins corrigées des variations journalières d'abattage (CVJA) ont été révisées à la date du 29 mai 2015 sur la période 1999 à 2015</t>
  </si>
  <si>
    <t>à la suite du changement de méthode de calcul des coefficients de correction des variations journalières d'abattage (CVJA).</t>
  </si>
  <si>
    <t>Pour plus d'informations, veuillez consulter l'Infos Rapides Porcins du mois de mai 2015.</t>
  </si>
  <si>
    <t>La production indigène brute (PIB) est disponible dans les données en lignes sous forme de tableau Excel.</t>
  </si>
  <si>
    <t>Viande porcine (1)</t>
  </si>
  <si>
    <t>La consommation indigène brute (CIB) est disponible dans les données en lignes sous forme de tableau Excel.</t>
  </si>
  <si>
    <t>(1) Chiffres de février 2015 : en cours d'expertise par les Douanes. Un flux inhabituel de 1000 téc de viande porcine importée du Royaume-Uni a été enregistré en février 2015.</t>
  </si>
  <si>
    <t>Total porcins (2)</t>
  </si>
  <si>
    <t>(2) Chiffres de février 2015 : en cours d'expertise par les Douanes. Un flux inhabituel de 1000 téc en provenance du Royaume-Uni a été enregistré en février 2015.</t>
  </si>
  <si>
    <t>(1) Depuis le 01/01/2014, la réglementation européenne définissant la classe des porcs charcutiers a été modifiée. Jusqu'en décembre 2013, la classe E correspondait aux porcs charcutiers dont la teneur en viande maigre (TVM) était supérieure</t>
  </si>
  <si>
    <t xml:space="preserve"> ou égale à 55 %. Depuis janvier 2014, la réglementation restreint la classe E aux animaux dont la TVM est comprise entre 55 % et moins de 60 %, les porcs charcutiers de TVM ≥ 60 % étant dorénavant classés en S.</t>
  </si>
  <si>
    <t>(1) Depuis le 01/01/2014, la réglementation européenne définissant la classe des porcs charcutiers a été modifiée. Jusqu'en décembre 2013, la classe E correspondait aux porcs charcutiers dont la teneur en viande maigre (TVM)</t>
  </si>
  <si>
    <t xml:space="preserve">était supérieure ou égale à 55 %. Depuis janvier 2014, la réglementation européenne restreint la classe E aux animaux dont la TVM est comprise entre 55 % et moins de 60 %, les porcs charcutiers de TVM ≥ 60 % étant dorénavant classés en S. </t>
  </si>
  <si>
    <t>mois</t>
  </si>
  <si>
    <t>prix mensuel moyen HT, rendu abattoir, carcasse complète avec tête, poids chaud diminué de 2,5 %</t>
  </si>
  <si>
    <t>Cotation du porc charcutier - Classe E [ancienne définition : taux de muscle des pièces (TMP) &gt; 54 %)]</t>
  </si>
  <si>
    <t>En application des nouvelles dispositions du règlement européen (UE) n°148/2014 de la Commission du 17 février 2014 modifiant le règlement (CE) n° 1249/2008, les cotations du porc charcutier au stade entrée abattoir publiées depuis la semaine 15/2014 correspondent désormais aux conformations de carcasses redéfinies par ces textes et décrites ci-après :</t>
  </si>
  <si>
    <t>Source : Agreste - France-AgriMer ; Draaf Pays de la Loire</t>
  </si>
  <si>
    <t>Cotation régionale du porc charcutier - Commission région ouest (Nantes)</t>
  </si>
  <si>
    <t>Cours moyen mensuel</t>
  </si>
  <si>
    <t xml:space="preserve"> - Classe E (nouvelle définition) : teneur en viande maigre (TMP) de 55% à moins de 60% (antérieurement : TMP de 55% et plus).</t>
  </si>
  <si>
    <t xml:space="preserve"> - Classe S (introduite comme classe obligatoire par le règlement (UE) n° 1308/2013) : teneur en viande maigre (TMP) supérieure ou égale à 60%. Toutefois, pour cette publication, un calcul de la classe E selon les anciennes modalités (TMP supérieur ou égal à 55%) a été repris dans le graphe et le tableau relatifs au porc.</t>
  </si>
  <si>
    <t>ABATTAGES CONTRÔLÉS EN DONNÉES CVJA (1)</t>
  </si>
  <si>
    <t xml:space="preserve">(1) A partir du bulletin de mars 2017, les données d'abattages, de production et de consommation sont désormais diffusées en intégrant le poids des têtes et pieds, conformément à la classification communautaire des carcasses de porcs. </t>
  </si>
  <si>
    <t>Cette modification conduit à une augmentation des volumes de + 11% en niveau. Les données ont été rétropolées jusqu'en 1999 et les évolutions restent donc identiques.</t>
  </si>
  <si>
    <t>PRODUCTION INDIGÈNE CONTRÔLÉE CVJA (1)</t>
  </si>
  <si>
    <t>CONSOMMATION INDIGÈNE CONTRÔLÉE CVJA (1)</t>
  </si>
  <si>
    <t>Région Ouest (Nantes) classe S depuis 2015  TMP&gt;=60 %</t>
  </si>
  <si>
    <t>EN POIDS (2)</t>
  </si>
  <si>
    <t>(2) Pour les animaux vivants, les Douanes ne fournissaient plus de données en poids de 2006 à 2010.</t>
  </si>
  <si>
    <t>Région Pays de la Loire</t>
  </si>
  <si>
    <t>2018</t>
  </si>
  <si>
    <t>2019</t>
  </si>
  <si>
    <t>Attention : à partir de 2019, la Grande bretagne n'est plus dans l'Europe des 27 mais dans les Pays Tiers.</t>
  </si>
  <si>
    <t>Abattages contrôlés en données CVJA (1)</t>
  </si>
  <si>
    <t>Production indigène contrôlée CVJA (1)</t>
  </si>
  <si>
    <t>Consommation indigène contrôlée CVJA (1)</t>
  </si>
  <si>
    <t>Prix</t>
  </si>
  <si>
    <t>PRIX</t>
  </si>
  <si>
    <t>N/N-1</t>
  </si>
  <si>
    <t>2020</t>
  </si>
  <si>
    <t>Remboursement forfaitaire de TVA (k€)</t>
  </si>
  <si>
    <t>Subventions d'exploitation (k€)</t>
  </si>
  <si>
    <t>_UE</t>
  </si>
  <si>
    <t>_PAYS TIERS</t>
  </si>
  <si>
    <t>1 323</t>
  </si>
  <si>
    <t>1 556</t>
  </si>
  <si>
    <t>1 418</t>
  </si>
  <si>
    <t>1 492</t>
  </si>
  <si>
    <t>1 468</t>
  </si>
  <si>
    <t>Tableau COMEXVIANDE</t>
  </si>
  <si>
    <t>Echanges extérieurs de viande - France y compris Dom avec le monde, l'UE et les pays tiers</t>
  </si>
  <si>
    <t>Régions - France métropolitaine, Pays de la Loire et Bretagne</t>
  </si>
  <si>
    <t>Région</t>
  </si>
  <si>
    <t>Département</t>
  </si>
  <si>
    <t>Libellé culture</t>
  </si>
  <si>
    <t>Production d'animaux finis (en téte)</t>
  </si>
  <si>
    <t>Poids produit (en tec)</t>
  </si>
  <si>
    <t>Poids moyen (kg net)</t>
  </si>
  <si>
    <t>Effectifs en fin d'année dans les exploitations (en téte)</t>
  </si>
  <si>
    <t>2021</t>
  </si>
  <si>
    <t>prix moyen</t>
  </si>
  <si>
    <t>Le périmètre observé, porcs charcutiers de TVM ≥ 55%, correspond selon la nouvelle réglementation aux porcs des classes E et S réunies. Cette série n'est plus disponible à compter du 1er janvier 2023.</t>
  </si>
  <si>
    <t>Saa prov 2023 : Production de bétail fini - nouvelles séries à partir de 2020</t>
  </si>
  <si>
    <t>Les productions des animaux dans les exploitations en fin d'année sont exprimées en tête, le poids produit en tonne équivalent carcasse et le poids moyen en kilogramme par tête.</t>
  </si>
  <si>
    <t>Données arrêtées au 29/03/2024. Données 2023 provisoires.</t>
  </si>
  <si>
    <t>Source : Agreste - Statistique agricole annuelle - SSP/ Ministère en charge de l'agriculture</t>
  </si>
  <si>
    <t>52 - Pays de la Loire</t>
  </si>
  <si>
    <t>044 - Loire-Atlantique</t>
  </si>
  <si>
    <t>20 - Porcelets</t>
  </si>
  <si>
    <t>21 - Porcs charcutiers</t>
  </si>
  <si>
    <t>22 - Truies et verrats de réforme</t>
  </si>
  <si>
    <t>23 - Ensemble porcins (20 + 21 + 22)</t>
  </si>
  <si>
    <t>049 - Maine-et-Loire</t>
  </si>
  <si>
    <t>053 - Mayenne</t>
  </si>
  <si>
    <t>072 - Sarthe</t>
  </si>
  <si>
    <t>085 - Vendée</t>
  </si>
  <si>
    <t>Libellé espèce</t>
  </si>
  <si>
    <t>53 - Bretagne</t>
  </si>
  <si>
    <t>FRANCE MÉTROPOLITAINE</t>
  </si>
  <si>
    <t>(DISAR 23/5/2025)</t>
  </si>
  <si>
    <t>Années 2020 à 2023</t>
  </si>
  <si>
    <t>Production hors subventions</t>
  </si>
  <si>
    <t>Source : Agreste - Comptes de l'Agriculture. Les valeurs sont exprimées en millions d'euros, les indices en base 100 année N-1.</t>
  </si>
  <si>
    <t>ANNEE</t>
  </si>
  <si>
    <t>LIBELLE</t>
  </si>
  <si>
    <t>CHAMP GEOGRAPHIQUE</t>
  </si>
  <si>
    <t>01 - Blé dur</t>
  </si>
  <si>
    <t>02 - Blé tendre</t>
  </si>
  <si>
    <t>03 - Maïs</t>
  </si>
  <si>
    <t>04 - Orge</t>
  </si>
  <si>
    <t>05 - Autres céréales</t>
  </si>
  <si>
    <t>06 - TOTAL CEREALES</t>
  </si>
  <si>
    <t>07 - Oléagineux</t>
  </si>
  <si>
    <t>08 - Protéagineux</t>
  </si>
  <si>
    <t>09 - Tabac</t>
  </si>
  <si>
    <t>10 - Betteraves industrielles</t>
  </si>
  <si>
    <t>11 - Autres plantes industrielles</t>
  </si>
  <si>
    <t>12 - TOTAL PLANTES INDUSTRIELLES</t>
  </si>
  <si>
    <t>13 - Maïs fourrage</t>
  </si>
  <si>
    <t>14 - Autres fourrages</t>
  </si>
  <si>
    <t>15 - TOTAL PLANTES FOURRAGERES</t>
  </si>
  <si>
    <t>16 - Légumes frais</t>
  </si>
  <si>
    <t>17 - Fleurs et plantes</t>
  </si>
  <si>
    <t>18 - Plants de pépinières</t>
  </si>
  <si>
    <t>19 - FBCF plantations</t>
  </si>
  <si>
    <t>20 - TOTAL PROD.MARAICHERS ET HORTICOLES</t>
  </si>
  <si>
    <t>21 - Pommes de terre</t>
  </si>
  <si>
    <t>22 - Fruits</t>
  </si>
  <si>
    <t>23 - Vins de Champagne</t>
  </si>
  <si>
    <t>24 - dont activités secondaires</t>
  </si>
  <si>
    <t>25 - Autres vins d'appellation</t>
  </si>
  <si>
    <t>26 - TOTAL VINS  D'APPELLATION</t>
  </si>
  <si>
    <t>27 - Vins pour eaux de vie</t>
  </si>
  <si>
    <t>28 - dont activités secondaires</t>
  </si>
  <si>
    <t>29 - Autres vins de distillation</t>
  </si>
  <si>
    <t>30 - Vins IGP et sans IG</t>
  </si>
  <si>
    <t>31 - TOTAL AUTRES VINS</t>
  </si>
  <si>
    <t>32 - TOTAL PRODUITS VEGETAUX BRUTS ET TRANSFORMES</t>
  </si>
  <si>
    <t>33 - Gros bovins</t>
  </si>
  <si>
    <t>34 - Veaux</t>
  </si>
  <si>
    <t>35 - Ovins</t>
  </si>
  <si>
    <t>36 - Caprins</t>
  </si>
  <si>
    <t>37 - Equidés</t>
  </si>
  <si>
    <t>38 - Porcins</t>
  </si>
  <si>
    <t>39 - TOTAL BETAIL</t>
  </si>
  <si>
    <t>40 - Volailles</t>
  </si>
  <si>
    <t>41 - Oeufs</t>
  </si>
  <si>
    <t>42 - TOTAL PRODUITS AVICOLES</t>
  </si>
  <si>
    <t>43 - Lait et produits laitiers de vache</t>
  </si>
  <si>
    <t>44 - dont transformé</t>
  </si>
  <si>
    <t>45 - Lait et produits laitiers de brebis</t>
  </si>
  <si>
    <t>46 - dont transformé</t>
  </si>
  <si>
    <t>47 - Lait et produits laitiers de chèvre</t>
  </si>
  <si>
    <t>48 - dont transformé</t>
  </si>
  <si>
    <t>49 - Total lait et produits laitiers</t>
  </si>
  <si>
    <t>50 - dont transformé</t>
  </si>
  <si>
    <t>51 - Autres produits de l'élevage</t>
  </si>
  <si>
    <t>52 - TOTAL AUTRES PRODUITS ANIMAUX</t>
  </si>
  <si>
    <t>53 - TOTAL PRODUITS ANIMAUX BRUTS ET TRANSFORMES</t>
  </si>
  <si>
    <t>54 - PRODUCTION TOTALE DE BIENS</t>
  </si>
  <si>
    <t>55 - Activité principale de travaux agricoles</t>
  </si>
  <si>
    <t>56 - Activité secondaire de services</t>
  </si>
  <si>
    <t>57 - PRODUCTION TOTALE DE SERVICES</t>
  </si>
  <si>
    <t>58 - TOTAL PRODUCTION hors subventions, hors jardins familiaux</t>
  </si>
  <si>
    <t>59 - dont production des activités secondaires</t>
  </si>
  <si>
    <t>60 - Production des jardins familiaux</t>
  </si>
  <si>
    <t>61 - TOTAL PRODUCTION hors subventions, y compris jardins familiaux</t>
  </si>
  <si>
    <t>Valeur année N</t>
  </si>
  <si>
    <t>Comptes régionaux de l'agriculture – Base 2020</t>
  </si>
  <si>
    <t>Source : Agreste - Comptes de l'Agriculture</t>
  </si>
  <si>
    <t>00 - France Métropolitaine</t>
  </si>
  <si>
    <t>00 - Outre-Mer</t>
  </si>
  <si>
    <t>11 - Île-de-France</t>
  </si>
  <si>
    <t>21 - Champagne-Ardenne</t>
  </si>
  <si>
    <t>22 - Picardie</t>
  </si>
  <si>
    <t>23 - Haute-Normandie</t>
  </si>
  <si>
    <t>24 - Centre</t>
  </si>
  <si>
    <t>25 - Basse-Normandie</t>
  </si>
  <si>
    <t>26 - Bourgogne</t>
  </si>
  <si>
    <t>31 - Nord-Pas-de-Calais</t>
  </si>
  <si>
    <t>41 - Lorraine</t>
  </si>
  <si>
    <t>42 - Alsace</t>
  </si>
  <si>
    <t>43 - Franche-Comté</t>
  </si>
  <si>
    <t>54 - Poitou-Charentes</t>
  </si>
  <si>
    <t>72 - Aquitaine</t>
  </si>
  <si>
    <t>73 - Midi-Pyrénées</t>
  </si>
  <si>
    <t>74 - Limousin</t>
  </si>
  <si>
    <t>82 - Rhône-Alpes</t>
  </si>
  <si>
    <t>83 - Auvergne</t>
  </si>
  <si>
    <t>91 - Languedoc-Roussillon</t>
  </si>
  <si>
    <t>93 - Provence-Alpes-Côte d'Azur</t>
  </si>
  <si>
    <t>94 - Corse</t>
  </si>
  <si>
    <t>Statistique agricole annuelle par département : séries 2010 - 2024</t>
  </si>
  <si>
    <t>Les productions des animaux dans les exploitations au cours de l'année civile sont exprimées en tête, le poids produit en tonne équivalent carcasse et le poids moyen en kilogramme par tête.</t>
  </si>
  <si>
    <t>Données arrêtées au 21/03/2025. Données 2024 provisoires.</t>
  </si>
  <si>
    <t>MAJ septembre 2025</t>
  </si>
  <si>
    <t>PRA</t>
  </si>
  <si>
    <t>Statistique agricole annuelle par région administrative : séries 2010 - 2024</t>
  </si>
  <si>
    <t>Les effectifs des animaux dans les exploitations en fin d'année sont exprimées en tête.</t>
  </si>
  <si>
    <t>Onglet EFA</t>
  </si>
  <si>
    <t>21 - Porcelets</t>
  </si>
  <si>
    <t>22 - Jeunes porcs de 20 à 50 kg</t>
  </si>
  <si>
    <t>23 - Truies de 50 kg et plus</t>
  </si>
  <si>
    <t>24 - Verrats de 50 kg et plus</t>
  </si>
  <si>
    <t>25 - Porcs à l'engrais de 50 kg et plus</t>
  </si>
  <si>
    <t>26 - Ensemble espèce porcine (21 + … + 25)</t>
  </si>
  <si>
    <t>EFF_2020</t>
  </si>
  <si>
    <t>EFF_2021</t>
  </si>
  <si>
    <t>EFF_2022</t>
  </si>
  <si>
    <t>EFF_2023</t>
  </si>
  <si>
    <t>EFF_2024</t>
  </si>
  <si>
    <t>Classe E+S depuis avril 2014, TMP &gt;=55 %</t>
  </si>
  <si>
    <t>…</t>
  </si>
  <si>
    <t>INDICATEURS</t>
  </si>
  <si>
    <t>2023</t>
  </si>
  <si>
    <t>Surface agricole utile (ha)</t>
  </si>
  <si>
    <t>Main d'oeuvre totale (ETP)</t>
  </si>
  <si>
    <t>Main d'oeuvre non salariée (ETP)</t>
  </si>
  <si>
    <t>Age du chef d'exploitation (ans)</t>
  </si>
  <si>
    <t>Production de l'exercice (€)</t>
  </si>
  <si>
    <t>Consommations intermédiaires (€)</t>
  </si>
  <si>
    <t>Valeur ajoutée (€)</t>
  </si>
  <si>
    <t>Excédent brut d'exploitation (€)</t>
  </si>
  <si>
    <t>Résultat courant avant impôts (€)</t>
  </si>
  <si>
    <t>Résultat de l'exercice (€)</t>
  </si>
  <si>
    <t>Actif immobilisé (€)</t>
  </si>
  <si>
    <t>Actif immobilisé - foncier (€)</t>
  </si>
  <si>
    <t>Actif immobilisé - constructions (€)</t>
  </si>
  <si>
    <t>Actif immobilisé - matériel (€)</t>
  </si>
  <si>
    <t>Actif immobilisé - animaux reproducteurs (€)</t>
  </si>
  <si>
    <t>Actif immobilisé - plantations (€)</t>
  </si>
  <si>
    <t>Actif circulant (€)</t>
  </si>
  <si>
    <t>Stocks et en-cours (€)</t>
  </si>
  <si>
    <t>Valeurs réalisables (€)</t>
  </si>
  <si>
    <t>Valeurs disponibles (€)</t>
  </si>
  <si>
    <t>Total de l'actif (€)</t>
  </si>
  <si>
    <t>Capitaux permanents (€)</t>
  </si>
  <si>
    <t>Situation nette (€)</t>
  </si>
  <si>
    <t>Subventions d'investissement (€)</t>
  </si>
  <si>
    <t>Dettes à long ou moyen terme (LMT) (€)</t>
  </si>
  <si>
    <t>Dettes LMT - foncier (€)</t>
  </si>
  <si>
    <t>Dettes LMT - constructions (€)</t>
  </si>
  <si>
    <t>Dettes à court terme (CT) (€)</t>
  </si>
  <si>
    <t>Dettes CT - comptes de tiers (€)</t>
  </si>
  <si>
    <t>Dettes CT - comptes financiers (€)</t>
  </si>
  <si>
    <t>Total du passif (€)</t>
  </si>
  <si>
    <t>Autofinancement (€)</t>
  </si>
  <si>
    <t>Fonds de roulement net (€)</t>
  </si>
  <si>
    <t>Besoin en fonds de roulement (€)</t>
  </si>
  <si>
    <t>Investissement total (achat-cession) (€)</t>
  </si>
  <si>
    <t>Investissement-matériel (€)</t>
  </si>
  <si>
    <t>Investissement-foncier (€)</t>
  </si>
  <si>
    <t>Investissement-constructions (€)</t>
  </si>
  <si>
    <t>Investissement net (investissement-amortissement) (€)</t>
  </si>
  <si>
    <t>Variation de stocks de produits (€)</t>
  </si>
  <si>
    <t>Variation de stocks d'approvisionnements (€)</t>
  </si>
  <si>
    <t>Remboursement d'emprunts à LMT (€)</t>
  </si>
  <si>
    <t>Production brute (€)</t>
  </si>
  <si>
    <t>Produits courants (€)</t>
  </si>
  <si>
    <t>Ventes et prestations en nature (€)</t>
  </si>
  <si>
    <t>Produits divers non exceptionnels (€)</t>
  </si>
  <si>
    <t>Remboursement forfaitaire de TVA (€)</t>
  </si>
  <si>
    <t>Subventions d'exploitation (€)</t>
  </si>
  <si>
    <t>Aides découplées (€)</t>
  </si>
  <si>
    <t>Aides couplées (€)</t>
  </si>
  <si>
    <t>ICHN (€)</t>
  </si>
  <si>
    <t>MAEC (€)</t>
  </si>
  <si>
    <t>Soutien à l'agriculture biologique (€)</t>
  </si>
  <si>
    <t>Charges d'approvisionnement (€)</t>
  </si>
  <si>
    <t>Engrais et amendements (€)</t>
  </si>
  <si>
    <t>Semences et plants (€)</t>
  </si>
  <si>
    <t>Produits phytosanitaires (€)</t>
  </si>
  <si>
    <t>Carburants et lubrifiants (€)</t>
  </si>
  <si>
    <t>Fournitures (€)</t>
  </si>
  <si>
    <t>Autres charges d'exploitation (€)</t>
  </si>
  <si>
    <t>Travaux par tiers (€)</t>
  </si>
  <si>
    <t>Loyers et fermages (€)</t>
  </si>
  <si>
    <t>Assurances (€)</t>
  </si>
  <si>
    <t>Impôts et taxes (€)</t>
  </si>
  <si>
    <t>Charges de personnel (€)</t>
  </si>
  <si>
    <t>Total des charges (€)</t>
  </si>
  <si>
    <t>Dotations aux amortissements (€)</t>
  </si>
  <si>
    <t>Dotations aux amortissements - matériel (€)</t>
  </si>
  <si>
    <t>Dotations aux amortissements - constructions (€)</t>
  </si>
  <si>
    <t>Dotations aux amortissements - plantations (€)</t>
  </si>
  <si>
    <t>Charges financières (€)</t>
  </si>
  <si>
    <t>Charges sociales de l'exploitant (€)</t>
  </si>
  <si>
    <t>Production de l'exercice par hectare (€/ha)</t>
  </si>
  <si>
    <t>Production de l'exercice par ETP (€/ETP)</t>
  </si>
  <si>
    <t>RCAI par ETP non salarié (€/ETP)</t>
  </si>
  <si>
    <t>Résultat de l'exercice / chiffre d'affaires (%)</t>
  </si>
  <si>
    <t>2022</t>
  </si>
  <si>
    <t>Investissement total (achat-cession) (k€)</t>
  </si>
  <si>
    <t>Investissement-matériel (k€)</t>
  </si>
  <si>
    <t>Investissement-foncier (k€)</t>
  </si>
  <si>
    <t>Investissement-constructions (k€)</t>
  </si>
  <si>
    <t>Investissement net (investissement-amortissement) (k€)</t>
  </si>
  <si>
    <t>Variation de stocks d'approvisionnements (k€)</t>
  </si>
  <si>
    <t>Aides découplées (k€)</t>
  </si>
  <si>
    <t>Aides couplées (k€)</t>
  </si>
  <si>
    <t>ICHN (k€)</t>
  </si>
  <si>
    <t>MAEC (k€)</t>
  </si>
  <si>
    <t>Soutien à l'agriculture biologique (k€)</t>
  </si>
  <si>
    <r>
      <rPr>
        <b/>
        <sz val="9"/>
        <color rgb="FF00B0F0"/>
        <rFont val="Arial"/>
        <family val="2"/>
      </rPr>
      <t>Agreste données en ligne</t>
    </r>
    <r>
      <rPr>
        <b/>
        <sz val="9"/>
        <color rgb="FFFF0000"/>
        <rFont val="Arial"/>
        <family val="2"/>
      </rPr>
      <t xml:space="preserve"> version 27/6/2025 MAJ sept 2025 </t>
    </r>
  </si>
  <si>
    <t>Mise à jour septembre 2025</t>
  </si>
  <si>
    <t>1 143</t>
  </si>
  <si>
    <t>1 230</t>
  </si>
  <si>
    <t>1 293</t>
  </si>
  <si>
    <t>1 283</t>
  </si>
  <si>
    <t>1 148</t>
  </si>
  <si>
    <t>1 032</t>
  </si>
  <si>
    <t>1 088</t>
  </si>
  <si>
    <t>1 138</t>
  </si>
  <si>
    <t>1 063</t>
  </si>
  <si>
    <t>1 373</t>
  </si>
  <si>
    <t>1 321</t>
  </si>
  <si>
    <t>1 399</t>
  </si>
  <si>
    <t>1 521</t>
  </si>
  <si>
    <t>1 488</t>
  </si>
  <si>
    <t>1 303</t>
  </si>
  <si>
    <t>1 347</t>
  </si>
  <si>
    <t>1 483</t>
  </si>
  <si>
    <t>1 573</t>
  </si>
  <si>
    <t>1 577</t>
  </si>
  <si>
    <t>1 439</t>
  </si>
  <si>
    <t>1 377</t>
  </si>
  <si>
    <t>1 551</t>
  </si>
  <si>
    <t>1 513</t>
  </si>
  <si>
    <t>1 606</t>
  </si>
  <si>
    <t>1 600</t>
  </si>
  <si>
    <t>1 567</t>
  </si>
  <si>
    <t>1 764</t>
  </si>
  <si>
    <t>2 070</t>
  </si>
  <si>
    <t>2 098</t>
  </si>
  <si>
    <t>1 060</t>
  </si>
  <si>
    <t>1 261</t>
  </si>
  <si>
    <t>1 334</t>
  </si>
  <si>
    <t>1 555</t>
  </si>
  <si>
    <t>1 357</t>
  </si>
  <si>
    <t>1 529</t>
  </si>
  <si>
    <t>1 584</t>
  </si>
  <si>
    <t>1 579</t>
  </si>
  <si>
    <t>1 517</t>
  </si>
  <si>
    <t>1 673</t>
  </si>
  <si>
    <t>1 970</t>
  </si>
  <si>
    <t>1 996</t>
  </si>
  <si>
    <t>Exportations de viandes et préparations (milliers d'€)</t>
  </si>
  <si>
    <t>Importation de viandes et préparations (milliers d'€)</t>
  </si>
  <si>
    <t>Solde des échanges de viandes et préparations (milliers d'€)</t>
  </si>
  <si>
    <t>Viande porcine  y compris graisse de porc</t>
  </si>
  <si>
    <t>https://draaf.pays-de-la-loire.agriculture.gouv.fr/conjoncture-semestrielle-trimestrielle-a1692.html</t>
  </si>
  <si>
    <t>extraits des notes semestrielles Agreste - Pays de la Loire (disponible sous le site )</t>
  </si>
  <si>
    <t>Sélectionner les articles traitant de la conjoncture porcine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</si>
</sst>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numFmt numFmtId="165" formatCode="##0"/>
    <numFmt numFmtId="166" formatCode="0.0"/>
    <numFmt numFmtId="167" formatCode="0.0_)"/>
    <numFmt numFmtId="168" formatCode="#,##0.0_);\(#,##0.0\)"/>
    <numFmt numFmtId="169" formatCode="##0.0"/>
    <numFmt numFmtId="170" formatCode="&quot;+&quot;0.0%&quot;      &quot;;&quot;-&quot;0.0%&quot;      &quot;"/>
    <numFmt numFmtId="171" formatCode="#,##0\ _€"/>
    <numFmt numFmtId="172" formatCode="#,##0.00&quot; &quot;[$€-40C];[Red]&quot;-&quot;#,##0.00&quot; &quot;[$€-40C]"/>
    <numFmt numFmtId="173" formatCode="0.0%"/>
    <numFmt numFmtId="174" formatCode="#\ ###\ ##0"/>
    <numFmt numFmtId="175" formatCode="#\ ##0.00"/>
  </numFmts>
  <fonts count="68">
    <font>
      <sz val="10"/>
      <name val="Arial"/>
      <family val="2"/>
    </font>
    <font>
      <sz val="9"/>
      <name val="Arial"/>
      <family val="2"/>
    </font>
    <font>
      <b/>
      <sz val="9"/>
      <name val="Arial"/>
      <family val="2"/>
    </font>
    <font>
      <b/>
      <sz val="9"/>
      <name val="Arial"/>
      <family val="2"/>
    </font>
    <font>
      <sz val="8"/>
      <name val="Arial"/>
      <family val="2"/>
    </font>
    <font>
      <b/>
      <sz val="12"/>
      <name val="Arial"/>
      <family val="2"/>
    </font>
    <font>
      <b/>
      <sz val="10"/>
      <name val="Arial"/>
      <family val="2"/>
    </font>
    <font>
      <sz val="10"/>
      <name val="Arial"/>
      <family val="2"/>
    </font>
    <font>
      <b/>
      <sz val="9"/>
      <name val="Arial"/>
      <family val="2"/>
    </font>
    <font>
      <u/>
      <sz val="10"/>
      <color indexed="12"/>
      <name val="Arial"/>
      <family val="2"/>
    </font>
    <font>
      <b/>
      <sz val="18"/>
      <name val="Arial"/>
      <family val="2"/>
    </font>
    <font>
      <sz val="8"/>
      <color indexed="8"/>
      <name val="Arial"/>
      <family val="2"/>
    </font>
    <font>
      <b/>
      <sz val="8"/>
      <name val="Arial"/>
      <family val="2"/>
    </font>
    <font>
      <b/>
      <sz val="8"/>
      <color indexed="8"/>
      <name val="Arial"/>
      <family val="2"/>
    </font>
    <font>
      <sz val="8"/>
      <color indexed="12"/>
      <name val="Arial"/>
      <family val="2"/>
    </font>
    <font>
      <b/>
      <u/>
      <sz val="8"/>
      <name val="Arial"/>
      <family val="2"/>
    </font>
    <font>
      <sz val="9"/>
      <color indexed="10"/>
      <name val="Arial"/>
      <family val="2"/>
    </font>
    <font>
      <sz val="9"/>
      <color indexed="12"/>
      <name val="Arial"/>
      <family val="2"/>
    </font>
    <font>
      <b/>
      <sz val="9"/>
      <color indexed="10"/>
      <name val="Arial"/>
      <family val="2"/>
    </font>
    <font>
      <b/>
      <sz val="9"/>
      <color rgb="FFFF0000"/>
      <name val="Arial"/>
      <family val="2"/>
    </font>
    <font>
      <b/>
      <sz val="16"/>
      <color theme="1"/>
      <name val="Arial"/>
      <family val="2"/>
    </font>
    <font>
      <sz val="11"/>
      <color theme="1"/>
      <name val="Arial"/>
      <family val="2"/>
    </font>
    <font>
      <u/>
      <sz val="11"/>
      <color theme="10"/>
      <name val="Arial"/>
      <family val="2"/>
    </font>
    <font>
      <sz val="9"/>
      <color theme="1"/>
      <name val="Arial"/>
      <family val="2"/>
    </font>
    <font>
      <b/>
      <u/>
      <sz val="11"/>
      <color theme="10"/>
      <name val="Arial"/>
      <family val="2"/>
    </font>
    <font>
      <b/>
      <sz val="10"/>
      <color rgb="FFFF0000"/>
      <name val="Arial"/>
      <family val="2"/>
    </font>
    <font>
      <sz val="10"/>
      <color rgb="FF000000"/>
      <name val="Helv"/>
    </font>
    <font>
      <b/>
      <sz val="11"/>
      <color indexed="8"/>
      <name val="Calibri"/>
      <family val="2"/>
      <scheme val="minor"/>
    </font>
    <font>
      <sz val="9.5"/>
      <color rgb="FF000000"/>
      <name val="Albany AMT"/>
    </font>
    <font>
      <sz val="11"/>
      <color rgb="FF000000"/>
      <name val="Calibri"/>
      <family val="2"/>
    </font>
    <font>
      <sz val="11"/>
      <color rgb="FFFFFFFF"/>
      <name val="Calibri"/>
      <family val="2"/>
    </font>
    <font>
      <b/>
      <sz val="9.5"/>
      <color rgb="FF000000"/>
      <name val="Albany AMT"/>
    </font>
    <font>
      <b/>
      <sz val="9.5"/>
      <color rgb="FFFFFFFF"/>
      <name val="Albany AMT"/>
    </font>
    <font>
      <sz val="9.5"/>
      <color rgb="FFCC0000"/>
      <name val="Albany AMT"/>
    </font>
    <font>
      <b/>
      <sz val="11"/>
      <color rgb="FFFF9900"/>
      <name val="Calibri"/>
      <family val="2"/>
    </font>
    <font>
      <sz val="11"/>
      <color rgb="FFFF9900"/>
      <name val="Calibri"/>
      <family val="2"/>
    </font>
    <font>
      <sz val="11"/>
      <color rgb="FF333399"/>
      <name val="Calibri"/>
      <family val="2"/>
    </font>
    <font>
      <i/>
      <sz val="9.5"/>
      <color rgb="FF808080"/>
      <name val="Albany AMT"/>
    </font>
    <font>
      <sz val="9.5"/>
      <color rgb="FF006600"/>
      <name val="Albany AMT"/>
    </font>
    <font>
      <b/>
      <i/>
      <sz val="16"/>
      <color rgb="FF000000"/>
      <name val="Albany AMT"/>
    </font>
    <font>
      <sz val="18"/>
      <color rgb="FF666699"/>
      <name val="Calibri Light"/>
      <family val="2"/>
    </font>
    <font>
      <b/>
      <i/>
      <sz val="12"/>
      <color rgb="FF000000"/>
      <name val="Albany AMT"/>
    </font>
    <font>
      <u/>
      <sz val="9.5"/>
      <color rgb="FF0000EE"/>
      <name val="Albany AMT"/>
    </font>
    <font>
      <sz val="11"/>
      <color rgb="FF800080"/>
      <name val="Calibri"/>
      <family val="2"/>
    </font>
    <font>
      <sz val="11"/>
      <color rgb="FF993300"/>
      <name val="Calibri"/>
      <family val="2"/>
    </font>
    <font>
      <b/>
      <i/>
      <u/>
      <sz val="9.5"/>
      <color rgb="FF000000"/>
      <name val="Albany AMT"/>
    </font>
    <font>
      <sz val="11"/>
      <color rgb="FF008000"/>
      <name val="Calibri"/>
      <family val="2"/>
    </font>
    <font>
      <b/>
      <sz val="11"/>
      <color rgb="FF333333"/>
      <name val="Calibri"/>
      <family val="2"/>
    </font>
    <font>
      <i/>
      <sz val="11"/>
      <color rgb="FF808080"/>
      <name val="Calibri"/>
      <family val="2"/>
    </font>
    <font>
      <b/>
      <sz val="15"/>
      <color rgb="FF666699"/>
      <name val="Calibri"/>
      <family val="2"/>
    </font>
    <font>
      <b/>
      <sz val="13"/>
      <color rgb="FF666699"/>
      <name val="Calibri"/>
      <family val="2"/>
    </font>
    <font>
      <b/>
      <sz val="11"/>
      <color rgb="FF666699"/>
      <name val="Calibri"/>
      <family val="2"/>
    </font>
    <font>
      <b/>
      <sz val="11"/>
      <color rgb="FF000000"/>
      <name val="Calibri"/>
      <family val="2"/>
    </font>
    <font>
      <b/>
      <sz val="11"/>
      <color rgb="FFFFFFFF"/>
      <name val="Calibri"/>
      <family val="2"/>
    </font>
    <font>
      <sz val="11"/>
      <color rgb="FFFF0000"/>
      <name val="Calibri"/>
      <family val="2"/>
    </font>
    <font>
      <b/>
      <sz val="9"/>
      <color rgb="FF00B0F0"/>
      <name val="Arial"/>
      <family val="2"/>
    </font>
    <font>
      <strike/>
      <sz val="9"/>
      <color rgb="FF00B0F0"/>
      <name val="Arial"/>
      <family val="2"/>
    </font>
    <font>
      <b/>
      <sz val="12"/>
      <color rgb="FF000000"/>
      <name val="Calibri"/>
      <family val="2"/>
    </font>
    <font>
      <sz val="11"/>
      <color theme="4" tint="-0.249977111117893"/>
      <name val="Calibri"/>
      <family val="2"/>
      <scheme val="minor"/>
    </font>
    <font>
      <sz val="11"/>
      <color theme="4" tint="-0.249977111117893"/>
      <name val="Calibri"/>
      <family val="2"/>
    </font>
    <font>
      <b/>
      <sz val="15"/>
      <color theme="1"/>
      <name val="Calibri"/>
      <family val="2"/>
      <scheme val="minor"/>
    </font>
    <font>
      <b/>
      <sz val="11"/>
      <color theme="0"/>
      <name val="Calibri"/>
      <family val="2"/>
    </font>
    <font>
      <sz val="11"/>
      <color theme="1"/>
      <name val="Calibri"/>
      <family val="2"/>
    </font>
    <font>
      <sz val="9"/>
      <color rgb="FF000000"/>
      <name val="Calibri"/>
      <family val="2"/>
      <scheme val="minor"/>
    </font>
    <font>
      <b/>
      <sz val="15"/>
      <color rgb="FF000000"/>
      <name val="Calibri"/>
      <family val="2"/>
    </font>
    <font>
      <b/>
      <sz val="11"/>
      <color theme="4" tint="-0.249977111117893"/>
      <name val="Calibri"/>
      <family val="2"/>
    </font>
    <font>
      <sz val="10"/>
      <color rgb="FF000000"/>
      <name val="Arial"/>
      <family val="2"/>
    </font>
    <font>
      <sz val="10"/>
      <name val="Liberation Sans"/>
      <family val="2"/>
    </font>
  </fonts>
  <fills count="36">
    <fill>
      <patternFill patternType="none"/>
    </fill>
    <fill>
      <patternFill patternType="gray125"/>
    </fill>
    <fill>
      <patternFill patternType="solid">
        <fgColor indexed="22"/>
        <bgColor indexed="31"/>
      </patternFill>
    </fill>
    <fill>
      <patternFill patternType="solid">
        <fgColor indexed="9"/>
        <bgColor indexed="64"/>
      </patternFill>
    </fill>
    <fill>
      <patternFill patternType="solid">
        <fgColor indexed="52"/>
        <bgColor indexed="22"/>
      </patternFill>
    </fill>
    <fill>
      <patternFill patternType="solid">
        <fgColor indexed="52"/>
        <bgColor indexed="64"/>
      </patternFill>
    </fill>
    <fill>
      <patternFill patternType="solid">
        <fgColor indexed="22"/>
        <bgColor indexed="64"/>
      </patternFill>
    </fill>
    <fill>
      <patternFill patternType="solid">
        <fgColor indexed="9"/>
        <bgColor indexed="26"/>
      </patternFill>
    </fill>
    <fill>
      <patternFill patternType="solid">
        <fgColor rgb="FFFFFF00"/>
        <bgColor indexed="64"/>
      </patternFill>
    </fill>
    <fill>
      <patternFill patternType="solid">
        <fgColor rgb="FFCCFFFF"/>
        <bgColor rgb="FFCCFFFF"/>
      </patternFill>
    </fill>
    <fill>
      <patternFill patternType="solid">
        <fgColor rgb="FFFFCC99"/>
        <bgColor rgb="FFFFCC99"/>
      </patternFill>
    </fill>
    <fill>
      <patternFill patternType="solid">
        <fgColor rgb="FFDFDFDF"/>
        <bgColor rgb="FFDFDFDF"/>
      </patternFill>
    </fill>
    <fill>
      <patternFill patternType="solid">
        <fgColor rgb="FFFFFFCC"/>
        <bgColor rgb="FFFFFFCC"/>
      </patternFill>
    </fill>
    <fill>
      <patternFill patternType="solid">
        <fgColor rgb="FFCCFFCC"/>
        <bgColor rgb="FFCCFFCC"/>
      </patternFill>
    </fill>
    <fill>
      <patternFill patternType="solid">
        <fgColor rgb="FF99CCFF"/>
        <bgColor rgb="FF99CCFF"/>
      </patternFill>
    </fill>
    <fill>
      <patternFill patternType="solid">
        <fgColor rgb="FFFFFF99"/>
        <bgColor rgb="FFFFFF99"/>
      </patternFill>
    </fill>
    <fill>
      <patternFill patternType="solid">
        <fgColor rgb="FFC0C0C0"/>
        <bgColor rgb="FFC0C0C0"/>
      </patternFill>
    </fill>
    <fill>
      <patternFill patternType="solid">
        <fgColor rgb="FF33CCCC"/>
        <bgColor rgb="FF33CCCC"/>
      </patternFill>
    </fill>
    <fill>
      <patternFill patternType="solid">
        <fgColor rgb="FF339966"/>
        <bgColor rgb="FF339966"/>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6600"/>
        <bgColor rgb="FFFF6600"/>
      </patternFill>
    </fill>
    <fill>
      <patternFill patternType="solid">
        <fgColor rgb="FF969696"/>
        <bgColor rgb="FF969696"/>
      </patternFill>
    </fill>
    <fill>
      <patternFill patternType="solid">
        <fgColor rgb="FFFFCC00"/>
        <bgColor rgb="FFFFCC00"/>
      </patternFill>
    </fill>
    <fill>
      <patternFill patternType="solid">
        <fgColor rgb="FF333399"/>
        <bgColor rgb="FF333399"/>
      </patternFill>
    </fill>
    <fill>
      <patternFill patternType="solid">
        <fgColor rgb="FFFFCCCC"/>
        <bgColor rgb="FFFFCCCC"/>
      </patternFill>
    </fill>
    <fill>
      <patternFill patternType="solid">
        <fgColor rgb="FFFFFFFF"/>
        <bgColor rgb="FFFFFFFF"/>
      </patternFill>
    </fill>
    <fill>
      <patternFill patternType="solid">
        <fgColor rgb="FFCC0000"/>
        <bgColor rgb="FFCC0000"/>
      </patternFill>
    </fill>
    <fill>
      <patternFill patternType="solid">
        <fgColor rgb="FFFF99CC"/>
        <bgColor rgb="FFFF99CC"/>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0"/>
        <bgColor indexed="64"/>
      </patternFill>
    </fill>
    <fill>
      <patternFill patternType="solid">
        <fgColor theme="2" tint="-9.9978637043366805E-2"/>
        <bgColor indexed="64"/>
      </patternFill>
    </fill>
    <fill>
      <patternFill patternType="solid">
        <fgColor rgb="FFB2B2B2"/>
        <bgColor indexed="64"/>
      </patternFill>
    </fill>
  </fills>
  <borders count="37">
    <border>
      <left/>
      <right/>
      <top/>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808080"/>
      </left>
      <right style="thin">
        <color rgb="FF808080"/>
      </right>
      <top style="thin">
        <color rgb="FF808080"/>
      </top>
      <bottom style="thin">
        <color rgb="FF808080"/>
      </bottom>
      <diagonal/>
    </border>
    <border>
      <left/>
      <right/>
      <top/>
      <bottom style="double">
        <color auto="1"/>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rgb="FF33CCCC"/>
      </bottom>
      <diagonal/>
    </border>
    <border>
      <left/>
      <right/>
      <top/>
      <bottom style="medium">
        <color rgb="FF99CCFF"/>
      </bottom>
      <diagonal/>
    </border>
    <border>
      <left/>
      <right/>
      <top/>
      <bottom style="thin">
        <color rgb="FF99CCFF"/>
      </bottom>
      <diagonal/>
    </border>
    <border>
      <left/>
      <right/>
      <top style="thin">
        <color rgb="FF33CCCC"/>
      </top>
      <bottom style="double">
        <color auto="1"/>
      </bottom>
      <diagonal/>
    </border>
    <border>
      <left style="double">
        <color auto="1"/>
      </left>
      <right style="double">
        <color auto="1"/>
      </right>
      <top style="double">
        <color auto="1"/>
      </top>
      <bottom style="double">
        <color auto="1"/>
      </bottom>
      <diagonal/>
    </border>
    <border>
      <left/>
      <right style="thin">
        <color rgb="FF000000"/>
      </right>
      <top style="thin">
        <color rgb="FF000000"/>
      </top>
      <bottom style="thin">
        <color rgb="FF00000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4"/>
      </top>
      <bottom style="thin">
        <color theme="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62">
    <xf numFmtId="0" fontId="0"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28" fillId="0" borderId="0"/>
    <xf numFmtId="0" fontId="49" fillId="0" borderId="21"/>
    <xf numFmtId="0" fontId="50" fillId="0" borderId="22"/>
    <xf numFmtId="0" fontId="51" fillId="0" borderId="23"/>
    <xf numFmtId="0" fontId="51" fillId="0" borderId="0"/>
    <xf numFmtId="0" fontId="46" fillId="13" borderId="0"/>
    <xf numFmtId="0" fontId="43" fillId="29" borderId="0"/>
    <xf numFmtId="0" fontId="36" fillId="10" borderId="17"/>
    <xf numFmtId="0" fontId="47" fillId="27" borderId="20"/>
    <xf numFmtId="0" fontId="34" fillId="27" borderId="17"/>
    <xf numFmtId="0" fontId="35" fillId="0" borderId="18"/>
    <xf numFmtId="0" fontId="53" fillId="23" borderId="25"/>
    <xf numFmtId="0" fontId="28" fillId="12" borderId="19"/>
    <xf numFmtId="0" fontId="48" fillId="0" borderId="0"/>
    <xf numFmtId="0" fontId="52" fillId="0" borderId="24"/>
    <xf numFmtId="0" fontId="30" fillId="17" borderId="0"/>
    <xf numFmtId="0" fontId="29" fillId="9" borderId="0"/>
    <xf numFmtId="0" fontId="29" fillId="14" borderId="0"/>
    <xf numFmtId="0" fontId="30" fillId="14" borderId="0"/>
    <xf numFmtId="0" fontId="30" fillId="22" borderId="0"/>
    <xf numFmtId="0" fontId="29" fillId="10" borderId="0"/>
    <xf numFmtId="0" fontId="29" fillId="10" borderId="0"/>
    <xf numFmtId="0" fontId="30" fillId="10" borderId="0"/>
    <xf numFmtId="0" fontId="30" fillId="23" borderId="0"/>
    <xf numFmtId="0" fontId="29" fillId="11" borderId="0"/>
    <xf numFmtId="0" fontId="29" fillId="11" borderId="0"/>
    <xf numFmtId="0" fontId="30" fillId="16" borderId="0"/>
    <xf numFmtId="0" fontId="30" fillId="24" borderId="0"/>
    <xf numFmtId="0" fontId="29" fillId="12" borderId="0"/>
    <xf numFmtId="0" fontId="29" fillId="15" borderId="0"/>
    <xf numFmtId="0" fontId="30" fillId="15" borderId="0"/>
    <xf numFmtId="0" fontId="30" fillId="25" borderId="0"/>
    <xf numFmtId="0" fontId="29" fillId="11" borderId="0"/>
    <xf numFmtId="0" fontId="29" fillId="14" borderId="0"/>
    <xf numFmtId="0" fontId="30" fillId="17" borderId="0"/>
    <xf numFmtId="0" fontId="30" fillId="18" borderId="0"/>
    <xf numFmtId="0" fontId="29" fillId="13" borderId="0"/>
    <xf numFmtId="0" fontId="29" fillId="15" borderId="0"/>
    <xf numFmtId="0" fontId="30" fillId="18" borderId="0"/>
    <xf numFmtId="0" fontId="31" fillId="0" borderId="0"/>
    <xf numFmtId="0" fontId="32" fillId="19" borderId="0"/>
    <xf numFmtId="0" fontId="32" fillId="20" borderId="0"/>
    <xf numFmtId="0" fontId="31" fillId="21" borderId="0"/>
    <xf numFmtId="0" fontId="33" fillId="26" borderId="0"/>
    <xf numFmtId="0" fontId="32" fillId="28" borderId="0"/>
    <xf numFmtId="0" fontId="37" fillId="0" borderId="0"/>
    <xf numFmtId="0" fontId="38" fillId="13" borderId="0"/>
    <xf numFmtId="0" fontId="39" fillId="0" borderId="0">
      <alignment horizontal="center"/>
    </xf>
    <xf numFmtId="0" fontId="40" fillId="0" borderId="0"/>
    <xf numFmtId="0" fontId="41" fillId="0" borderId="0">
      <alignment horizontal="center"/>
    </xf>
    <xf numFmtId="0" fontId="42" fillId="0" borderId="0"/>
    <xf numFmtId="0" fontId="44" fillId="15" borderId="0"/>
    <xf numFmtId="0" fontId="45" fillId="0" borderId="0"/>
    <xf numFmtId="172" fontId="45" fillId="0" borderId="0"/>
    <xf numFmtId="0" fontId="28" fillId="0" borderId="0"/>
    <xf numFmtId="0" fontId="28" fillId="0" borderId="0"/>
    <xf numFmtId="0" fontId="54" fillId="0" borderId="0"/>
    <xf numFmtId="0" fontId="21" fillId="0" borderId="15"/>
    <xf numFmtId="9" fontId="7" fillId="0" borderId="0" applyFont="0" applyFill="0" applyBorder="0" applyAlignment="0" applyProtection="0"/>
  </cellStyleXfs>
  <cellXfs count="281">
    <xf numFmtId="0" fontId="0" fillId="0" borderId="0" xfId="0"/>
    <xf numFmtId="0" fontId="1" fillId="0" borderId="0" xfId="0" applyFont="1"/>
    <xf numFmtId="0" fontId="2" fillId="0" borderId="0" xfId="0" applyFont="1" applyAlignment="1"/>
    <xf numFmtId="0" fontId="1" fillId="0" borderId="0" xfId="0" applyFont="1" applyAlignment="1"/>
    <xf numFmtId="0" fontId="3" fillId="0" borderId="0" xfId="0" applyFont="1" applyAlignment="1"/>
    <xf numFmtId="0" fontId="1" fillId="0" borderId="0" xfId="0" applyFont="1" applyFill="1"/>
    <xf numFmtId="0" fontId="6" fillId="0" borderId="0" xfId="0" applyFont="1"/>
    <xf numFmtId="0" fontId="7" fillId="0" borderId="0" xfId="0" applyFont="1"/>
    <xf numFmtId="0" fontId="2" fillId="0" borderId="0" xfId="0" applyFont="1"/>
    <xf numFmtId="0" fontId="8" fillId="0" borderId="0" xfId="0" applyFont="1"/>
    <xf numFmtId="0" fontId="4" fillId="0" borderId="0" xfId="0" applyFont="1"/>
    <xf numFmtId="0" fontId="2" fillId="4" borderId="3" xfId="0" applyFont="1" applyFill="1" applyBorder="1" applyAlignment="1">
      <alignment horizontal="left" vertical="top"/>
    </xf>
    <xf numFmtId="0" fontId="1" fillId="0" borderId="3" xfId="0" applyFont="1" applyBorder="1"/>
    <xf numFmtId="0" fontId="2" fillId="0" borderId="3" xfId="0" applyFont="1" applyBorder="1"/>
    <xf numFmtId="2" fontId="1" fillId="0" borderId="3" xfId="0" applyNumberFormat="1" applyFont="1" applyBorder="1"/>
    <xf numFmtId="0" fontId="1" fillId="5" borderId="3" xfId="0" applyFont="1" applyFill="1" applyBorder="1"/>
    <xf numFmtId="0" fontId="1" fillId="0" borderId="0" xfId="0" applyFont="1" applyBorder="1"/>
    <xf numFmtId="164" fontId="1" fillId="3" borderId="3" xfId="0" applyNumberFormat="1" applyFont="1" applyFill="1" applyBorder="1" applyAlignment="1">
      <alignment horizontal="right" vertical="top"/>
    </xf>
    <xf numFmtId="169" fontId="1" fillId="3" borderId="3" xfId="0" applyNumberFormat="1" applyFont="1" applyFill="1" applyBorder="1" applyAlignment="1">
      <alignment horizontal="right" vertical="top"/>
    </xf>
    <xf numFmtId="0" fontId="2" fillId="3" borderId="0" xfId="0" applyFont="1" applyFill="1" applyBorder="1" applyAlignment="1">
      <alignment horizontal="center" vertical="center"/>
    </xf>
    <xf numFmtId="0" fontId="0" fillId="0" borderId="0" xfId="0" applyFill="1"/>
    <xf numFmtId="0" fontId="19" fillId="0" borderId="0" xfId="0" applyFont="1"/>
    <xf numFmtId="0" fontId="20" fillId="0" borderId="0" xfId="0" applyFont="1"/>
    <xf numFmtId="0" fontId="21" fillId="0" borderId="0" xfId="0" applyFont="1"/>
    <xf numFmtId="0" fontId="22" fillId="0" borderId="0" xfId="1" applyFont="1" applyAlignment="1" applyProtection="1"/>
    <xf numFmtId="0" fontId="23" fillId="0" borderId="0" xfId="0" applyFont="1"/>
    <xf numFmtId="0" fontId="24" fillId="0" borderId="0" xfId="1" applyFont="1" applyAlignment="1" applyProtection="1"/>
    <xf numFmtId="0" fontId="21" fillId="0" borderId="0" xfId="0" applyFont="1" applyAlignment="1">
      <alignment horizontal="center" vertical="center" wrapText="1"/>
    </xf>
    <xf numFmtId="0" fontId="25" fillId="0" borderId="0" xfId="0" applyFont="1"/>
    <xf numFmtId="0" fontId="6" fillId="6" borderId="1" xfId="0" applyFont="1" applyFill="1" applyBorder="1" applyAlignment="1">
      <alignment horizontal="left" vertical="center"/>
    </xf>
    <xf numFmtId="0" fontId="16" fillId="0" borderId="0" xfId="0" applyFont="1"/>
    <xf numFmtId="0" fontId="17" fillId="0" borderId="0" xfId="0" applyFont="1"/>
    <xf numFmtId="0" fontId="18" fillId="0" borderId="0" xfId="0" applyFont="1" applyAlignment="1"/>
    <xf numFmtId="0" fontId="5" fillId="0" borderId="0" xfId="0" applyFont="1"/>
    <xf numFmtId="0" fontId="26" fillId="0" borderId="15" xfId="0" applyFont="1" applyBorder="1" applyAlignment="1">
      <alignment horizontal="center"/>
    </xf>
    <xf numFmtId="170" fontId="26" fillId="0" borderId="16" xfId="0" applyNumberFormat="1" applyFont="1" applyBorder="1" applyAlignment="1" applyProtection="1">
      <alignment horizontal="right"/>
      <protection locked="0"/>
    </xf>
    <xf numFmtId="17" fontId="19" fillId="0" borderId="0" xfId="0" applyNumberFormat="1" applyFont="1"/>
    <xf numFmtId="0" fontId="6" fillId="8" borderId="0" xfId="0" applyFont="1" applyFill="1"/>
    <xf numFmtId="0" fontId="0" fillId="8" borderId="0" xfId="0" applyFont="1" applyFill="1"/>
    <xf numFmtId="0" fontId="55" fillId="0" borderId="0" xfId="0" applyFont="1" applyFill="1"/>
    <xf numFmtId="0" fontId="55" fillId="0" borderId="0" xfId="0" applyFont="1"/>
    <xf numFmtId="0" fontId="1" fillId="0" borderId="3" xfId="0" applyFont="1" applyBorder="1" applyAlignment="1">
      <alignment vertical="center" wrapText="1"/>
    </xf>
    <xf numFmtId="0" fontId="27" fillId="0" borderId="3" xfId="0" applyFont="1" applyBorder="1" applyAlignment="1">
      <alignment horizontal="center" vertical="center" wrapText="1"/>
    </xf>
    <xf numFmtId="171" fontId="27" fillId="0" borderId="3" xfId="0" applyNumberFormat="1" applyFont="1" applyBorder="1" applyAlignment="1">
      <alignment horizontal="center" vertical="center" wrapText="1"/>
    </xf>
    <xf numFmtId="0" fontId="1" fillId="0" borderId="0" xfId="0" applyFont="1" applyAlignment="1">
      <alignment horizontal="center"/>
    </xf>
    <xf numFmtId="0" fontId="0" fillId="0" borderId="3" xfId="0" applyFill="1" applyBorder="1" applyAlignment="1">
      <alignment vertical="center" wrapText="1"/>
    </xf>
    <xf numFmtId="0" fontId="0" fillId="0" borderId="0" xfId="0" applyFill="1" applyAlignment="1">
      <alignment horizontal="center"/>
    </xf>
    <xf numFmtId="170" fontId="26" fillId="0" borderId="26" xfId="0" applyNumberFormat="1" applyFont="1" applyBorder="1" applyAlignment="1" applyProtection="1">
      <alignment horizontal="right"/>
      <protection locked="0"/>
    </xf>
    <xf numFmtId="173" fontId="0" fillId="0" borderId="26" xfId="61" applyNumberFormat="1" applyFont="1" applyBorder="1" applyAlignment="1">
      <alignment horizontal="center"/>
    </xf>
    <xf numFmtId="0" fontId="55" fillId="0" borderId="3" xfId="0" applyFont="1" applyBorder="1"/>
    <xf numFmtId="0" fontId="1" fillId="0" borderId="0" xfId="0" applyFont="1" applyAlignment="1">
      <alignment horizontal="left"/>
    </xf>
    <xf numFmtId="0" fontId="2" fillId="7" borderId="13" xfId="0" applyFont="1" applyFill="1" applyBorder="1" applyAlignment="1">
      <alignment horizontal="center" vertical="center"/>
    </xf>
    <xf numFmtId="0" fontId="2" fillId="2" borderId="3" xfId="0" applyFont="1" applyFill="1" applyBorder="1" applyAlignment="1">
      <alignment horizontal="left" vertical="center"/>
    </xf>
    <xf numFmtId="0" fontId="2" fillId="6" borderId="3" xfId="0" applyFont="1" applyFill="1" applyBorder="1" applyAlignment="1">
      <alignment horizontal="center" vertical="center"/>
    </xf>
    <xf numFmtId="0" fontId="2" fillId="0" borderId="3" xfId="0" applyFont="1" applyFill="1" applyBorder="1" applyAlignment="1">
      <alignment horizontal="left" vertical="center"/>
    </xf>
    <xf numFmtId="0" fontId="2" fillId="4" borderId="3" xfId="0" applyFont="1" applyFill="1" applyBorder="1" applyAlignment="1">
      <alignment horizontal="left" vertical="center"/>
    </xf>
    <xf numFmtId="0" fontId="1" fillId="0" borderId="3" xfId="0" applyFont="1" applyFill="1" applyBorder="1" applyAlignment="1">
      <alignment horizontal="left" vertical="top"/>
    </xf>
    <xf numFmtId="0" fontId="2" fillId="0" borderId="3" xfId="0" applyFont="1" applyFill="1" applyBorder="1" applyAlignment="1">
      <alignment horizontal="left" vertical="top"/>
    </xf>
    <xf numFmtId="0" fontId="2" fillId="4" borderId="3" xfId="0" applyFont="1" applyFill="1" applyBorder="1" applyAlignment="1">
      <alignment horizontal="left"/>
    </xf>
    <xf numFmtId="3" fontId="1" fillId="5" borderId="3" xfId="0" applyNumberFormat="1" applyFont="1" applyFill="1" applyBorder="1" applyAlignment="1">
      <alignment horizontal="right" vertical="top"/>
    </xf>
    <xf numFmtId="0" fontId="56" fillId="0" borderId="0" xfId="0" applyFont="1"/>
    <xf numFmtId="0" fontId="1" fillId="0" borderId="0" xfId="0" applyFont="1" applyAlignment="1">
      <alignment horizontal="right"/>
    </xf>
    <xf numFmtId="0" fontId="57" fillId="0" borderId="0" xfId="0" applyFont="1"/>
    <xf numFmtId="0" fontId="58" fillId="30" borderId="0" xfId="0" applyFont="1" applyFill="1"/>
    <xf numFmtId="0" fontId="58" fillId="0" borderId="0" xfId="0" applyFont="1"/>
    <xf numFmtId="174" fontId="59" fillId="30" borderId="0" xfId="0" applyNumberFormat="1" applyFont="1" applyFill="1"/>
    <xf numFmtId="174" fontId="59" fillId="0" borderId="0" xfId="0" applyNumberFormat="1" applyFont="1"/>
    <xf numFmtId="1" fontId="27" fillId="0" borderId="3" xfId="0" applyNumberFormat="1" applyFont="1" applyBorder="1" applyAlignment="1">
      <alignment horizontal="center" vertical="center" wrapText="1"/>
    </xf>
    <xf numFmtId="175" fontId="59" fillId="30" borderId="0" xfId="0" applyNumberFormat="1" applyFont="1" applyFill="1"/>
    <xf numFmtId="175" fontId="59" fillId="0" borderId="0" xfId="0" applyNumberFormat="1" applyFont="1"/>
    <xf numFmtId="0" fontId="60" fillId="0" borderId="0" xfId="0" applyFont="1"/>
    <xf numFmtId="0" fontId="61" fillId="31" borderId="27" xfId="0" applyFont="1" applyFill="1" applyBorder="1" applyAlignment="1">
      <alignment horizontal="center" vertical="center" wrapText="1"/>
    </xf>
    <xf numFmtId="0" fontId="61" fillId="31" borderId="28" xfId="0" applyFont="1" applyFill="1" applyBorder="1" applyAlignment="1">
      <alignment horizontal="center" vertical="center" wrapText="1"/>
    </xf>
    <xf numFmtId="0" fontId="0" fillId="32" borderId="30" xfId="0" applyFill="1" applyBorder="1"/>
    <xf numFmtId="0" fontId="0" fillId="30" borderId="30" xfId="0" applyFill="1" applyBorder="1"/>
    <xf numFmtId="0" fontId="0" fillId="8" borderId="30" xfId="0" applyFill="1" applyBorder="1"/>
    <xf numFmtId="0" fontId="0" fillId="32" borderId="31" xfId="0" applyFill="1" applyBorder="1"/>
    <xf numFmtId="0" fontId="0" fillId="30" borderId="31" xfId="0" applyFill="1" applyBorder="1"/>
    <xf numFmtId="0" fontId="0" fillId="8" borderId="31" xfId="0" applyFill="1" applyBorder="1"/>
    <xf numFmtId="4" fontId="62" fillId="32" borderId="30" xfId="0" applyNumberFormat="1" applyFont="1" applyFill="1" applyBorder="1"/>
    <xf numFmtId="4" fontId="62" fillId="30" borderId="30" xfId="0" applyNumberFormat="1" applyFont="1" applyFill="1" applyBorder="1"/>
    <xf numFmtId="4" fontId="62" fillId="8" borderId="30" xfId="0" applyNumberFormat="1" applyFont="1" applyFill="1" applyBorder="1"/>
    <xf numFmtId="0" fontId="61" fillId="31" borderId="29" xfId="0" applyFont="1" applyFill="1" applyBorder="1" applyAlignment="1">
      <alignment horizontal="center" vertical="center" wrapText="1"/>
    </xf>
    <xf numFmtId="0" fontId="0" fillId="0" borderId="0" xfId="0" applyAlignment="1"/>
    <xf numFmtId="0" fontId="52" fillId="33" borderId="0" xfId="0" applyFont="1" applyFill="1"/>
    <xf numFmtId="0" fontId="63" fillId="33" borderId="0" xfId="0" applyFont="1" applyFill="1"/>
    <xf numFmtId="0" fontId="6" fillId="6" borderId="1" xfId="0" applyFont="1" applyFill="1" applyBorder="1" applyAlignment="1">
      <alignment horizontal="center" vertical="center"/>
    </xf>
    <xf numFmtId="3" fontId="62" fillId="32" borderId="30" xfId="0" applyNumberFormat="1" applyFont="1" applyFill="1" applyBorder="1"/>
    <xf numFmtId="3" fontId="62" fillId="30" borderId="30" xfId="0" applyNumberFormat="1" applyFont="1" applyFill="1" applyBorder="1"/>
    <xf numFmtId="0" fontId="6" fillId="8" borderId="14" xfId="0" applyFont="1" applyFill="1" applyBorder="1" applyAlignment="1">
      <alignment horizontal="left" vertical="top"/>
    </xf>
    <xf numFmtId="0" fontId="64" fillId="0" borderId="0" xfId="0" applyFont="1"/>
    <xf numFmtId="0" fontId="1" fillId="8" borderId="0" xfId="0" applyFont="1" applyFill="1"/>
    <xf numFmtId="174" fontId="65" fillId="0" borderId="32" xfId="0" applyNumberFormat="1" applyFont="1" applyBorder="1" applyAlignment="1">
      <alignment horizontal="center"/>
    </xf>
    <xf numFmtId="0" fontId="0" fillId="0" borderId="15" xfId="0" applyBorder="1" applyAlignment="1">
      <alignment horizontal="center"/>
    </xf>
    <xf numFmtId="2" fontId="66" fillId="0" borderId="15" xfId="0" applyNumberFormat="1" applyFont="1" applyBorder="1"/>
    <xf numFmtId="4" fontId="66" fillId="0" borderId="15" xfId="0" applyNumberFormat="1" applyFont="1" applyBorder="1"/>
    <xf numFmtId="4" fontId="0" fillId="0" borderId="15" xfId="0" applyNumberFormat="1" applyBorder="1"/>
    <xf numFmtId="0" fontId="5" fillId="0" borderId="2" xfId="0" applyFont="1" applyBorder="1"/>
    <xf numFmtId="0" fontId="4" fillId="0" borderId="2" xfId="0" applyFont="1" applyBorder="1" applyAlignment="1">
      <alignment horizontal="center"/>
    </xf>
    <xf numFmtId="0" fontId="11" fillId="0" borderId="2" xfId="0" applyFont="1" applyBorder="1" applyAlignment="1">
      <alignment horizontal="center"/>
    </xf>
    <xf numFmtId="0" fontId="11" fillId="0" borderId="2" xfId="0" applyFont="1" applyBorder="1"/>
    <xf numFmtId="0" fontId="4" fillId="0" borderId="2" xfId="0" applyFont="1" applyBorder="1" applyAlignment="1">
      <alignment horizontal="right"/>
    </xf>
    <xf numFmtId="0" fontId="11" fillId="0" borderId="0" xfId="0" applyFont="1" applyAlignment="1">
      <alignment horizontal="left"/>
    </xf>
    <xf numFmtId="0" fontId="4" fillId="0" borderId="0" xfId="0" applyFont="1" applyAlignment="1">
      <alignment horizontal="center"/>
    </xf>
    <xf numFmtId="0" fontId="11" fillId="0" borderId="0" xfId="0" applyFont="1" applyAlignment="1">
      <alignment horizontal="center"/>
    </xf>
    <xf numFmtId="0" fontId="11" fillId="0" borderId="0" xfId="0" applyFont="1"/>
    <xf numFmtId="0" fontId="11" fillId="0" borderId="0" xfId="0" applyFont="1" applyAlignment="1">
      <alignment horizontal="right"/>
    </xf>
    <xf numFmtId="0" fontId="12" fillId="0" borderId="0" xfId="0" applyFont="1"/>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4" xfId="0" applyFont="1" applyBorder="1"/>
    <xf numFmtId="0" fontId="4" fillId="0" borderId="4" xfId="0" applyFont="1" applyBorder="1" applyAlignment="1">
      <alignment horizontal="center"/>
    </xf>
    <xf numFmtId="0" fontId="11" fillId="0" borderId="4" xfId="0" applyFont="1" applyBorder="1" applyAlignment="1">
      <alignment horizontal="center"/>
    </xf>
    <xf numFmtId="0" fontId="11" fillId="0" borderId="5" xfId="0" applyFont="1" applyBorder="1"/>
    <xf numFmtId="0" fontId="11" fillId="0" borderId="4" xfId="0" applyFont="1" applyBorder="1"/>
    <xf numFmtId="0" fontId="12" fillId="0" borderId="6" xfId="0" applyFont="1" applyBorder="1" applyAlignment="1">
      <alignment horizontal="left"/>
    </xf>
    <xf numFmtId="0" fontId="4" fillId="0" borderId="6" xfId="0" applyFont="1" applyBorder="1" applyAlignment="1">
      <alignment horizontal="center"/>
    </xf>
    <xf numFmtId="0" fontId="4" fillId="0" borderId="6" xfId="0" applyFont="1" applyBorder="1"/>
    <xf numFmtId="0" fontId="11" fillId="0" borderId="6" xfId="0" applyFont="1" applyBorder="1" applyAlignment="1">
      <alignment horizontal="center"/>
    </xf>
    <xf numFmtId="3" fontId="11" fillId="0" borderId="0" xfId="0" applyNumberFormat="1" applyFont="1"/>
    <xf numFmtId="3" fontId="11" fillId="0" borderId="6" xfId="0" applyNumberFormat="1" applyFont="1" applyBorder="1" applyProtection="1">
      <protection locked="0"/>
    </xf>
    <xf numFmtId="0" fontId="4" fillId="0" borderId="6" xfId="0" applyFont="1" applyBorder="1" applyAlignment="1">
      <alignment horizontal="left"/>
    </xf>
    <xf numFmtId="0" fontId="12" fillId="0" borderId="6" xfId="0" applyFont="1" applyBorder="1"/>
    <xf numFmtId="0" fontId="12" fillId="0" borderId="6" xfId="0" applyFont="1" applyBorder="1" applyAlignment="1">
      <alignment horizontal="center"/>
    </xf>
    <xf numFmtId="0" fontId="13" fillId="0" borderId="6" xfId="0" applyFont="1" applyBorder="1" applyAlignment="1" applyProtection="1">
      <alignment horizontal="center"/>
      <protection locked="0"/>
    </xf>
    <xf numFmtId="164" fontId="13" fillId="0" borderId="0" xfId="0" applyNumberFormat="1" applyFont="1" applyProtection="1">
      <protection locked="0"/>
    </xf>
    <xf numFmtId="164" fontId="13" fillId="0" borderId="6" xfId="0" applyNumberFormat="1" applyFont="1" applyBorder="1" applyProtection="1">
      <protection locked="0"/>
    </xf>
    <xf numFmtId="1" fontId="11" fillId="0" borderId="0" xfId="0" applyNumberFormat="1" applyFont="1" applyProtection="1">
      <protection locked="0"/>
    </xf>
    <xf numFmtId="0" fontId="4" fillId="0" borderId="6" xfId="0" applyFont="1" applyBorder="1" applyAlignment="1">
      <alignment horizontal="left" indent="2"/>
    </xf>
    <xf numFmtId="0" fontId="11" fillId="0" borderId="6" xfId="0" applyFont="1" applyBorder="1" applyAlignment="1" applyProtection="1">
      <alignment horizontal="center"/>
      <protection locked="0"/>
    </xf>
    <xf numFmtId="164" fontId="11" fillId="0" borderId="0" xfId="0" applyNumberFormat="1" applyFont="1" applyProtection="1">
      <protection locked="0"/>
    </xf>
    <xf numFmtId="164" fontId="11" fillId="0" borderId="6" xfId="0" applyNumberFormat="1" applyFont="1" applyBorder="1" applyProtection="1">
      <protection locked="0"/>
    </xf>
    <xf numFmtId="1" fontId="11" fillId="0" borderId="6" xfId="0" applyNumberFormat="1" applyFont="1" applyBorder="1" applyProtection="1">
      <protection locked="0"/>
    </xf>
    <xf numFmtId="3" fontId="11" fillId="0" borderId="6" xfId="0" applyNumberFormat="1" applyFont="1" applyBorder="1"/>
    <xf numFmtId="164" fontId="11" fillId="0" borderId="0" xfId="0" applyNumberFormat="1" applyFont="1"/>
    <xf numFmtId="0" fontId="4" fillId="0" borderId="6" xfId="0" applyFont="1" applyBorder="1" applyAlignment="1">
      <alignment horizontal="left" indent="1"/>
    </xf>
    <xf numFmtId="0" fontId="4" fillId="0" borderId="7" xfId="0" applyFont="1" applyBorder="1"/>
    <xf numFmtId="0" fontId="4" fillId="0" borderId="7" xfId="0" applyFont="1" applyBorder="1" applyAlignment="1">
      <alignment horizontal="center"/>
    </xf>
    <xf numFmtId="0" fontId="11" fillId="0" borderId="7" xfId="0" applyFont="1" applyBorder="1" applyAlignment="1" applyProtection="1">
      <alignment horizontal="center"/>
      <protection locked="0"/>
    </xf>
    <xf numFmtId="167" fontId="11" fillId="0" borderId="8" xfId="0" applyNumberFormat="1" applyFont="1" applyBorder="1" applyProtection="1">
      <protection locked="0"/>
    </xf>
    <xf numFmtId="167" fontId="11" fillId="0" borderId="2" xfId="0" applyNumberFormat="1" applyFont="1" applyBorder="1" applyProtection="1">
      <protection locked="0"/>
    </xf>
    <xf numFmtId="167" fontId="13" fillId="0" borderId="2" xfId="0" applyNumberFormat="1" applyFont="1" applyBorder="1" applyProtection="1">
      <protection locked="0"/>
    </xf>
    <xf numFmtId="168" fontId="11" fillId="0" borderId="2" xfId="0" applyNumberFormat="1" applyFont="1" applyBorder="1" applyProtection="1">
      <protection locked="0"/>
    </xf>
    <xf numFmtId="167" fontId="11" fillId="0" borderId="9" xfId="0" applyNumberFormat="1" applyFont="1" applyBorder="1" applyProtection="1">
      <protection locked="0"/>
    </xf>
    <xf numFmtId="168" fontId="11" fillId="0" borderId="7" xfId="0" applyNumberFormat="1" applyFont="1" applyBorder="1" applyProtection="1">
      <protection locked="0"/>
    </xf>
    <xf numFmtId="0" fontId="4" fillId="0" borderId="0" xfId="0" quotePrefix="1" applyFont="1"/>
    <xf numFmtId="0" fontId="11" fillId="0" borderId="0" xfId="0" applyFont="1" applyAlignment="1" applyProtection="1">
      <alignment horizontal="center"/>
      <protection locked="0"/>
    </xf>
    <xf numFmtId="167" fontId="11" fillId="0" borderId="0" xfId="0" applyNumberFormat="1" applyFont="1" applyProtection="1">
      <protection locked="0"/>
    </xf>
    <xf numFmtId="167" fontId="13" fillId="0" borderId="0" xfId="0" applyNumberFormat="1" applyFont="1" applyProtection="1">
      <protection locked="0"/>
    </xf>
    <xf numFmtId="168" fontId="11" fillId="0" borderId="0" xfId="0" applyNumberFormat="1" applyFont="1" applyProtection="1">
      <protection locked="0"/>
    </xf>
    <xf numFmtId="0" fontId="4" fillId="0" borderId="2" xfId="0" applyFont="1" applyBorder="1"/>
    <xf numFmtId="0" fontId="11" fillId="0" borderId="2" xfId="0" applyFont="1" applyBorder="1" applyAlignment="1" applyProtection="1">
      <alignment horizontal="center"/>
      <protection locked="0"/>
    </xf>
    <xf numFmtId="0" fontId="11" fillId="0" borderId="2" xfId="0" applyFont="1" applyBorder="1" applyAlignment="1">
      <alignment horizontal="left"/>
    </xf>
    <xf numFmtId="0" fontId="11" fillId="0" borderId="4" xfId="0" applyFont="1" applyBorder="1" applyAlignment="1" applyProtection="1">
      <alignment horizontal="center"/>
      <protection locked="0"/>
    </xf>
    <xf numFmtId="167" fontId="11" fillId="0" borderId="5" xfId="0" applyNumberFormat="1" applyFont="1" applyBorder="1" applyProtection="1">
      <protection locked="0"/>
    </xf>
    <xf numFmtId="167" fontId="13" fillId="0" borderId="5" xfId="0" applyNumberFormat="1" applyFont="1" applyBorder="1" applyProtection="1">
      <protection locked="0"/>
    </xf>
    <xf numFmtId="168" fontId="11" fillId="0" borderId="5" xfId="0" applyNumberFormat="1" applyFont="1" applyBorder="1" applyProtection="1">
      <protection locked="0"/>
    </xf>
    <xf numFmtId="168" fontId="11" fillId="0" borderId="4" xfId="0" applyNumberFormat="1" applyFont="1" applyBorder="1" applyProtection="1">
      <protection locked="0"/>
    </xf>
    <xf numFmtId="168" fontId="11" fillId="0" borderId="6" xfId="0" applyNumberFormat="1" applyFont="1" applyBorder="1" applyProtection="1">
      <protection locked="0"/>
    </xf>
    <xf numFmtId="3" fontId="11" fillId="0" borderId="0" xfId="0" applyNumberFormat="1" applyFont="1" applyProtection="1">
      <protection locked="0"/>
    </xf>
    <xf numFmtId="0" fontId="4" fillId="0" borderId="7" xfId="0" applyFont="1" applyBorder="1" applyAlignment="1">
      <alignment horizontal="left"/>
    </xf>
    <xf numFmtId="37" fontId="11" fillId="0" borderId="8" xfId="0" applyNumberFormat="1" applyFont="1" applyBorder="1"/>
    <xf numFmtId="37" fontId="11" fillId="0" borderId="2" xfId="0" applyNumberFormat="1" applyFont="1" applyBorder="1"/>
    <xf numFmtId="37" fontId="11" fillId="0" borderId="9" xfId="0" applyNumberFormat="1" applyFont="1" applyBorder="1"/>
    <xf numFmtId="37" fontId="11" fillId="0" borderId="7" xfId="0" applyNumberFormat="1" applyFont="1" applyBorder="1"/>
    <xf numFmtId="37" fontId="11" fillId="0" borderId="0" xfId="0" applyNumberFormat="1" applyFont="1"/>
    <xf numFmtId="0" fontId="4" fillId="0" borderId="4" xfId="0" applyFont="1" applyBorder="1" applyAlignment="1">
      <alignment horizontal="left"/>
    </xf>
    <xf numFmtId="168" fontId="11" fillId="0" borderId="8" xfId="0" applyNumberFormat="1" applyFont="1" applyBorder="1" applyProtection="1">
      <protection locked="0"/>
    </xf>
    <xf numFmtId="168" fontId="11" fillId="0" borderId="9" xfId="0" applyNumberFormat="1" applyFont="1" applyBorder="1" applyProtection="1">
      <protection locked="0"/>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xf numFmtId="0" fontId="11" fillId="0" borderId="10" xfId="0" applyFont="1" applyBorder="1"/>
    <xf numFmtId="0" fontId="11" fillId="0" borderId="12" xfId="0" applyFont="1" applyBorder="1"/>
    <xf numFmtId="164" fontId="11" fillId="0" borderId="0" xfId="0" applyNumberFormat="1" applyFont="1" applyAlignment="1" applyProtection="1">
      <alignment horizontal="right"/>
      <protection locked="0"/>
    </xf>
    <xf numFmtId="164" fontId="11" fillId="0" borderId="12" xfId="0" applyNumberFormat="1" applyFont="1" applyBorder="1" applyAlignment="1" applyProtection="1">
      <alignment horizontal="right"/>
      <protection locked="0"/>
    </xf>
    <xf numFmtId="164" fontId="11" fillId="0" borderId="0" xfId="0" applyNumberFormat="1" applyFont="1" applyAlignment="1" applyProtection="1">
      <alignment horizontal="right" wrapText="1"/>
      <protection locked="0"/>
    </xf>
    <xf numFmtId="164" fontId="11" fillId="0" borderId="12" xfId="0" applyNumberFormat="1" applyFont="1" applyBorder="1" applyAlignment="1" applyProtection="1">
      <alignment horizontal="right" wrapText="1"/>
      <protection locked="0"/>
    </xf>
    <xf numFmtId="0" fontId="11" fillId="0" borderId="9" xfId="0" applyFont="1" applyBorder="1"/>
    <xf numFmtId="0" fontId="14" fillId="0" borderId="2" xfId="0" applyFont="1" applyBorder="1" applyProtection="1">
      <protection locked="0"/>
    </xf>
    <xf numFmtId="168" fontId="4" fillId="0" borderId="2" xfId="0" applyNumberFormat="1" applyFont="1" applyBorder="1"/>
    <xf numFmtId="0" fontId="4" fillId="0" borderId="0" xfId="0" applyFont="1" applyAlignment="1">
      <alignment horizontal="left"/>
    </xf>
    <xf numFmtId="0" fontId="14" fillId="0" borderId="0" xfId="0" applyFont="1" applyProtection="1">
      <protection locked="0"/>
    </xf>
    <xf numFmtId="168" fontId="4" fillId="0" borderId="0" xfId="0" applyNumberFormat="1" applyFont="1"/>
    <xf numFmtId="0" fontId="4" fillId="0" borderId="0" xfId="0" applyFont="1" applyAlignment="1">
      <alignment horizontal="right"/>
    </xf>
    <xf numFmtId="0" fontId="14" fillId="0" borderId="4" xfId="0" applyFont="1" applyBorder="1" applyProtection="1">
      <protection locked="0"/>
    </xf>
    <xf numFmtId="168" fontId="4" fillId="0" borderId="5" xfId="0" applyNumberFormat="1" applyFont="1" applyBorder="1"/>
    <xf numFmtId="168" fontId="4" fillId="0" borderId="4" xfId="0" applyNumberFormat="1" applyFont="1" applyBorder="1"/>
    <xf numFmtId="0" fontId="14" fillId="0" borderId="6" xfId="0" applyFont="1" applyBorder="1" applyProtection="1">
      <protection locked="0"/>
    </xf>
    <xf numFmtId="168" fontId="4" fillId="0" borderId="6" xfId="0" applyNumberFormat="1" applyFont="1" applyBorder="1"/>
    <xf numFmtId="0" fontId="15" fillId="0" borderId="6" xfId="0" applyFont="1" applyBorder="1" applyAlignment="1">
      <alignment horizontal="left"/>
    </xf>
    <xf numFmtId="0" fontId="12" fillId="0" borderId="6" xfId="0" applyFont="1" applyBorder="1" applyAlignment="1">
      <alignment horizontal="left" indent="2"/>
    </xf>
    <xf numFmtId="0" fontId="4" fillId="0" borderId="6" xfId="0" applyFont="1" applyBorder="1" applyAlignment="1">
      <alignment horizontal="left" indent="4"/>
    </xf>
    <xf numFmtId="166" fontId="11" fillId="0" borderId="0" xfId="0" applyNumberFormat="1" applyFont="1" applyProtection="1">
      <protection locked="0"/>
    </xf>
    <xf numFmtId="166" fontId="11" fillId="0" borderId="6" xfId="0" applyNumberFormat="1" applyFont="1" applyBorder="1" applyProtection="1">
      <protection locked="0"/>
    </xf>
    <xf numFmtId="164" fontId="11" fillId="0" borderId="6" xfId="0" applyNumberFormat="1" applyFont="1" applyBorder="1"/>
    <xf numFmtId="0" fontId="12" fillId="0" borderId="6" xfId="0" applyFont="1" applyBorder="1" applyAlignment="1">
      <alignment horizontal="left" indent="4"/>
    </xf>
    <xf numFmtId="0" fontId="4" fillId="0" borderId="6" xfId="0" applyFont="1" applyBorder="1" applyAlignment="1">
      <alignment horizontal="left" indent="6"/>
    </xf>
    <xf numFmtId="0" fontId="4" fillId="0" borderId="6" xfId="0" applyFont="1" applyBorder="1" applyAlignment="1">
      <alignment horizontal="left" indent="8"/>
    </xf>
    <xf numFmtId="0" fontId="11" fillId="0" borderId="8" xfId="0" applyFont="1" applyBorder="1"/>
    <xf numFmtId="0" fontId="11" fillId="0" borderId="7" xfId="0" applyFont="1" applyBorder="1"/>
    <xf numFmtId="168" fontId="11" fillId="0" borderId="5" xfId="0" applyNumberFormat="1" applyFont="1" applyBorder="1"/>
    <xf numFmtId="168" fontId="11" fillId="0" borderId="4" xfId="0" applyNumberFormat="1" applyFont="1" applyBorder="1"/>
    <xf numFmtId="168" fontId="11" fillId="0" borderId="0" xfId="0" applyNumberFormat="1" applyFont="1"/>
    <xf numFmtId="168" fontId="11" fillId="0" borderId="6" xfId="0" applyNumberFormat="1" applyFont="1" applyBorder="1"/>
    <xf numFmtId="4" fontId="11" fillId="0" borderId="0" xfId="0" applyNumberFormat="1" applyFont="1"/>
    <xf numFmtId="4" fontId="11" fillId="0" borderId="6" xfId="0" applyNumberFormat="1" applyFont="1" applyBorder="1" applyProtection="1">
      <protection locked="0"/>
    </xf>
    <xf numFmtId="4" fontId="11" fillId="0" borderId="0" xfId="0" applyNumberFormat="1" applyFont="1" applyProtection="1">
      <protection locked="0"/>
    </xf>
    <xf numFmtId="2" fontId="11" fillId="0" borderId="0" xfId="0" applyNumberFormat="1" applyFont="1"/>
    <xf numFmtId="2" fontId="11" fillId="0" borderId="0" xfId="0" applyNumberFormat="1" applyFont="1" applyProtection="1">
      <protection locked="0"/>
    </xf>
    <xf numFmtId="2" fontId="11" fillId="0" borderId="6" xfId="0" applyNumberFormat="1" applyFont="1" applyBorder="1" applyProtection="1">
      <protection locked="0"/>
    </xf>
    <xf numFmtId="2" fontId="11" fillId="0" borderId="6" xfId="0" applyNumberFormat="1" applyFont="1" applyBorder="1"/>
    <xf numFmtId="4" fontId="11" fillId="0" borderId="6" xfId="0" applyNumberFormat="1" applyFont="1" applyBorder="1"/>
    <xf numFmtId="4" fontId="11" fillId="0" borderId="6" xfId="0" applyNumberFormat="1" applyFont="1" applyBorder="1" applyAlignment="1">
      <alignment horizontal="right"/>
    </xf>
    <xf numFmtId="4" fontId="11" fillId="0" borderId="0" xfId="0" applyNumberFormat="1" applyFont="1" applyAlignment="1">
      <alignment horizontal="right"/>
    </xf>
    <xf numFmtId="4" fontId="11" fillId="0" borderId="12" xfId="0" applyNumberFormat="1" applyFont="1" applyBorder="1" applyProtection="1">
      <protection locked="0"/>
    </xf>
    <xf numFmtId="0" fontId="11" fillId="0" borderId="7" xfId="0" applyFont="1" applyBorder="1" applyAlignment="1">
      <alignment horizontal="center"/>
    </xf>
    <xf numFmtId="2" fontId="11" fillId="0" borderId="8" xfId="0" applyNumberFormat="1" applyFont="1" applyBorder="1"/>
    <xf numFmtId="2" fontId="11" fillId="0" borderId="2" xfId="0" applyNumberFormat="1" applyFont="1" applyBorder="1"/>
    <xf numFmtId="2" fontId="11" fillId="0" borderId="9" xfId="0" applyNumberFormat="1" applyFont="1" applyBorder="1"/>
    <xf numFmtId="2" fontId="11" fillId="0" borderId="7" xfId="0" applyNumberFormat="1" applyFont="1" applyBorder="1"/>
    <xf numFmtId="2" fontId="4" fillId="0" borderId="0" xfId="0" applyNumberFormat="1" applyFont="1"/>
    <xf numFmtId="0" fontId="4" fillId="0" borderId="2" xfId="0" applyFont="1" applyBorder="1" applyAlignment="1" applyProtection="1">
      <alignment horizontal="center"/>
      <protection locked="0"/>
    </xf>
    <xf numFmtId="2" fontId="4" fillId="0" borderId="2" xfId="0" applyNumberFormat="1" applyFont="1" applyBorder="1" applyAlignment="1">
      <alignment horizontal="right"/>
    </xf>
    <xf numFmtId="0" fontId="4" fillId="0" borderId="0" xfId="0" applyFont="1" applyAlignment="1" applyProtection="1">
      <alignment horizontal="center"/>
      <protection locked="0"/>
    </xf>
    <xf numFmtId="2" fontId="4" fillId="0" borderId="0" xfId="0" applyNumberFormat="1" applyFont="1" applyAlignment="1">
      <alignment horizontal="right"/>
    </xf>
    <xf numFmtId="0" fontId="4" fillId="0" borderId="4" xfId="0" applyFont="1" applyBorder="1" applyAlignment="1" applyProtection="1">
      <alignment horizontal="center"/>
      <protection locked="0"/>
    </xf>
    <xf numFmtId="0" fontId="4" fillId="0" borderId="6" xfId="0" applyFont="1" applyBorder="1" applyAlignment="1" applyProtection="1">
      <alignment horizontal="center"/>
      <protection locked="0"/>
    </xf>
    <xf numFmtId="4" fontId="4" fillId="0" borderId="0" xfId="0" applyNumberFormat="1" applyFont="1"/>
    <xf numFmtId="4" fontId="4" fillId="0" borderId="6" xfId="0" applyNumberFormat="1" applyFont="1" applyBorder="1"/>
    <xf numFmtId="4" fontId="4" fillId="0" borderId="6" xfId="0" applyNumberFormat="1" applyFont="1" applyBorder="1" applyProtection="1">
      <protection locked="0"/>
    </xf>
    <xf numFmtId="2" fontId="4" fillId="0" borderId="6" xfId="0" applyNumberFormat="1" applyFont="1" applyBorder="1" applyProtection="1">
      <protection locked="0"/>
    </xf>
    <xf numFmtId="2" fontId="4" fillId="0" borderId="6" xfId="0" applyNumberFormat="1" applyFont="1" applyBorder="1"/>
    <xf numFmtId="4" fontId="4" fillId="0" borderId="0" xfId="0" applyNumberFormat="1" applyFont="1" applyProtection="1">
      <protection locked="0"/>
    </xf>
    <xf numFmtId="2" fontId="4" fillId="0" borderId="0" xfId="0" applyNumberFormat="1" applyFont="1" applyProtection="1">
      <protection locked="0"/>
    </xf>
    <xf numFmtId="0" fontId="4" fillId="0" borderId="7" xfId="0" applyFont="1" applyBorder="1" applyAlignment="1" applyProtection="1">
      <alignment horizontal="center"/>
      <protection locked="0"/>
    </xf>
    <xf numFmtId="2" fontId="4" fillId="0" borderId="8" xfId="0" applyNumberFormat="1" applyFont="1" applyBorder="1" applyProtection="1">
      <protection locked="0"/>
    </xf>
    <xf numFmtId="2" fontId="12" fillId="0" borderId="2" xfId="0" applyNumberFormat="1" applyFont="1" applyBorder="1" applyProtection="1">
      <protection locked="0"/>
    </xf>
    <xf numFmtId="2" fontId="4" fillId="0" borderId="2" xfId="0" applyNumberFormat="1" applyFont="1" applyBorder="1" applyProtection="1">
      <protection locked="0"/>
    </xf>
    <xf numFmtId="2" fontId="4" fillId="0" borderId="9" xfId="0" applyNumberFormat="1" applyFont="1" applyBorder="1" applyProtection="1">
      <protection locked="0"/>
    </xf>
    <xf numFmtId="2" fontId="4" fillId="0" borderId="7" xfId="0" applyNumberFormat="1" applyFont="1" applyBorder="1" applyProtection="1">
      <protection locked="0"/>
    </xf>
    <xf numFmtId="164" fontId="4" fillId="0" borderId="0" xfId="0" applyNumberFormat="1" applyFont="1"/>
    <xf numFmtId="164" fontId="4" fillId="0" borderId="6" xfId="0" applyNumberFormat="1" applyFont="1" applyBorder="1"/>
    <xf numFmtId="166" fontId="4" fillId="0" borderId="0" xfId="0" applyNumberFormat="1" applyFont="1"/>
    <xf numFmtId="166" fontId="4" fillId="0" borderId="6" xfId="0" applyNumberFormat="1" applyFont="1" applyBorder="1" applyProtection="1">
      <protection locked="0"/>
    </xf>
    <xf numFmtId="166" fontId="4" fillId="0" borderId="6" xfId="0" applyNumberFormat="1" applyFont="1" applyBorder="1"/>
    <xf numFmtId="166" fontId="4" fillId="0" borderId="0" xfId="0" applyNumberFormat="1" applyFont="1" applyProtection="1">
      <protection locked="0"/>
    </xf>
    <xf numFmtId="168" fontId="4" fillId="0" borderId="12" xfId="0" applyNumberFormat="1" applyFont="1" applyBorder="1"/>
    <xf numFmtId="164" fontId="4" fillId="0" borderId="12" xfId="0" applyNumberFormat="1" applyFont="1" applyBorder="1"/>
    <xf numFmtId="166" fontId="4" fillId="0" borderId="12" xfId="0" applyNumberFormat="1" applyFont="1" applyBorder="1"/>
    <xf numFmtId="166" fontId="4" fillId="0" borderId="12" xfId="0" applyNumberFormat="1" applyFont="1" applyBorder="1" applyProtection="1">
      <protection locked="0"/>
    </xf>
    <xf numFmtId="166" fontId="4" fillId="0" borderId="8" xfId="0" applyNumberFormat="1" applyFont="1" applyBorder="1"/>
    <xf numFmtId="166" fontId="4" fillId="0" borderId="2" xfId="0" applyNumberFormat="1" applyFont="1" applyBorder="1"/>
    <xf numFmtId="166" fontId="4" fillId="0" borderId="9" xfId="0" applyNumberFormat="1" applyFont="1" applyBorder="1"/>
    <xf numFmtId="166" fontId="4" fillId="0" borderId="7" xfId="0" applyNumberFormat="1" applyFont="1" applyBorder="1"/>
    <xf numFmtId="171" fontId="27" fillId="0" borderId="8" xfId="0" applyNumberFormat="1" applyFont="1" applyBorder="1" applyAlignment="1">
      <alignment horizontal="center" vertical="center"/>
    </xf>
    <xf numFmtId="0" fontId="0" fillId="0" borderId="2" xfId="0" applyBorder="1" applyAlignment="1"/>
    <xf numFmtId="0" fontId="0" fillId="0" borderId="9" xfId="0" applyBorder="1" applyAlignment="1"/>
    <xf numFmtId="0" fontId="2" fillId="0" borderId="8" xfId="0" applyFont="1" applyBorder="1" applyAlignment="1">
      <alignment horizontal="center" vertical="center" wrapText="1"/>
    </xf>
    <xf numFmtId="0" fontId="6" fillId="0" borderId="2" xfId="0" applyFont="1" applyBorder="1" applyAlignment="1">
      <alignment horizontal="center"/>
    </xf>
    <xf numFmtId="0" fontId="6" fillId="0" borderId="9" xfId="0" applyFont="1" applyBorder="1" applyAlignment="1">
      <alignment horizontal="center"/>
    </xf>
    <xf numFmtId="0" fontId="1" fillId="0" borderId="0" xfId="0" applyFont="1" applyAlignment="1">
      <alignment horizontal="left" wrapText="1"/>
    </xf>
    <xf numFmtId="0" fontId="1" fillId="0" borderId="0" xfId="0" applyFont="1" applyAlignment="1">
      <alignment horizontal="left"/>
    </xf>
    <xf numFmtId="0" fontId="6" fillId="0" borderId="0" xfId="0" applyFont="1" applyAlignment="1">
      <alignment horizontal="center" wrapText="1"/>
    </xf>
    <xf numFmtId="0" fontId="0" fillId="0" borderId="0" xfId="0" applyAlignment="1">
      <alignment horizontal="center"/>
    </xf>
    <xf numFmtId="0" fontId="2" fillId="5" borderId="0" xfId="0" applyFont="1" applyFill="1" applyBorder="1" applyAlignment="1">
      <alignment horizontal="left" vertical="center"/>
    </xf>
    <xf numFmtId="165" fontId="1" fillId="3" borderId="0" xfId="0" applyNumberFormat="1" applyFont="1" applyFill="1" applyBorder="1" applyAlignment="1">
      <alignment horizontal="right" vertical="top"/>
    </xf>
    <xf numFmtId="3" fontId="1" fillId="5" borderId="0" xfId="0" applyNumberFormat="1" applyFont="1" applyFill="1" applyBorder="1" applyAlignment="1">
      <alignment horizontal="right" vertical="top"/>
    </xf>
    <xf numFmtId="0" fontId="1" fillId="5" borderId="0" xfId="0" applyFont="1" applyFill="1" applyBorder="1"/>
    <xf numFmtId="0" fontId="2" fillId="5" borderId="4" xfId="0" applyFont="1" applyFill="1" applyBorder="1" applyAlignment="1">
      <alignment horizontal="left" vertical="center"/>
    </xf>
    <xf numFmtId="165" fontId="1" fillId="3" borderId="7" xfId="0" applyNumberFormat="1" applyFont="1" applyFill="1" applyBorder="1" applyAlignment="1">
      <alignment horizontal="right" vertical="top"/>
    </xf>
    <xf numFmtId="0" fontId="0" fillId="0" borderId="3" xfId="0" applyBorder="1"/>
    <xf numFmtId="3" fontId="0" fillId="0" borderId="3" xfId="0" applyNumberFormat="1" applyBorder="1"/>
    <xf numFmtId="0" fontId="0" fillId="34" borderId="0" xfId="0" applyFill="1"/>
    <xf numFmtId="0" fontId="67" fillId="0" borderId="0" xfId="0" applyFont="1" applyAlignment="1">
      <alignment horizontal="left" vertical="center" wrapText="1"/>
    </xf>
    <xf numFmtId="0" fontId="6" fillId="35" borderId="33" xfId="0" applyFont="1" applyFill="1" applyBorder="1" applyAlignment="1">
      <alignment horizontal="left" vertical="center" wrapText="1"/>
    </xf>
    <xf numFmtId="0" fontId="7" fillId="0" borderId="33" xfId="0" applyFont="1" applyBorder="1" applyAlignment="1">
      <alignment horizontal="left" vertical="center" wrapText="1"/>
    </xf>
    <xf numFmtId="0" fontId="7" fillId="0" borderId="33" xfId="0" applyFont="1" applyBorder="1" applyAlignment="1">
      <alignment horizontal="right" vertical="center" wrapText="1"/>
    </xf>
    <xf numFmtId="0" fontId="6" fillId="35" borderId="34" xfId="0" applyFont="1" applyFill="1"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cellXfs>
  <cellStyles count="62">
    <cellStyle name="20 % - Accent1 2" xfId="19" xr:uid="{00000000-0005-0000-0000-000000000000}"/>
    <cellStyle name="20 % - Accent2 2" xfId="23" xr:uid="{00000000-0005-0000-0000-000001000000}"/>
    <cellStyle name="20 % - Accent3 2" xfId="27" xr:uid="{00000000-0005-0000-0000-000002000000}"/>
    <cellStyle name="20 % - Accent4 2" xfId="31" xr:uid="{00000000-0005-0000-0000-000003000000}"/>
    <cellStyle name="20 % - Accent5 2" xfId="35" xr:uid="{00000000-0005-0000-0000-000004000000}"/>
    <cellStyle name="20 % - Accent6 2" xfId="39" xr:uid="{00000000-0005-0000-0000-000005000000}"/>
    <cellStyle name="40 % - Accent1 2" xfId="20" xr:uid="{00000000-0005-0000-0000-000006000000}"/>
    <cellStyle name="40 % - Accent2 2" xfId="24" xr:uid="{00000000-0005-0000-0000-000007000000}"/>
    <cellStyle name="40 % - Accent3 2" xfId="28" xr:uid="{00000000-0005-0000-0000-000008000000}"/>
    <cellStyle name="40 % - Accent4 2" xfId="32" xr:uid="{00000000-0005-0000-0000-000009000000}"/>
    <cellStyle name="40 % - Accent5 2" xfId="36" xr:uid="{00000000-0005-0000-0000-00000A000000}"/>
    <cellStyle name="40 % - Accent6 2" xfId="40" xr:uid="{00000000-0005-0000-0000-00000B000000}"/>
    <cellStyle name="60 % - Accent1 2" xfId="21" xr:uid="{00000000-0005-0000-0000-00000C000000}"/>
    <cellStyle name="60 % - Accent2 2" xfId="25" xr:uid="{00000000-0005-0000-0000-00000D000000}"/>
    <cellStyle name="60 % - Accent3 2" xfId="29" xr:uid="{00000000-0005-0000-0000-00000E000000}"/>
    <cellStyle name="60 % - Accent4 2" xfId="33" xr:uid="{00000000-0005-0000-0000-00000F000000}"/>
    <cellStyle name="60 % - Accent5 2" xfId="37" xr:uid="{00000000-0005-0000-0000-000010000000}"/>
    <cellStyle name="60 % - Accent6 2" xfId="41" xr:uid="{00000000-0005-0000-0000-000011000000}"/>
    <cellStyle name="Accent" xfId="42" xr:uid="{00000000-0005-0000-0000-000012000000}"/>
    <cellStyle name="Accent 1" xfId="43" xr:uid="{00000000-0005-0000-0000-000013000000}"/>
    <cellStyle name="Accent 2" xfId="44" xr:uid="{00000000-0005-0000-0000-000014000000}"/>
    <cellStyle name="Accent 3" xfId="45" xr:uid="{00000000-0005-0000-0000-000015000000}"/>
    <cellStyle name="Accent1 2" xfId="18" xr:uid="{00000000-0005-0000-0000-000016000000}"/>
    <cellStyle name="Accent2 2" xfId="22" xr:uid="{00000000-0005-0000-0000-000017000000}"/>
    <cellStyle name="Accent3 2" xfId="26" xr:uid="{00000000-0005-0000-0000-000018000000}"/>
    <cellStyle name="Accent4 2" xfId="30" xr:uid="{00000000-0005-0000-0000-000019000000}"/>
    <cellStyle name="Accent5 2" xfId="34" xr:uid="{00000000-0005-0000-0000-00001A000000}"/>
    <cellStyle name="Accent6 2" xfId="38" xr:uid="{00000000-0005-0000-0000-00001B000000}"/>
    <cellStyle name="Bad" xfId="46" xr:uid="{00000000-0005-0000-0000-00001C000000}"/>
    <cellStyle name="Body" xfId="60" xr:uid="{00000000-0005-0000-0000-00001D000000}"/>
    <cellStyle name="Calcul 2" xfId="12" xr:uid="{00000000-0005-0000-0000-00001E000000}"/>
    <cellStyle name="Cellule liée 2" xfId="13" xr:uid="{00000000-0005-0000-0000-00001F000000}"/>
    <cellStyle name="Entrée 2" xfId="10" xr:uid="{00000000-0005-0000-0000-000020000000}"/>
    <cellStyle name="Error" xfId="47" xr:uid="{00000000-0005-0000-0000-000021000000}"/>
    <cellStyle name="Footnote" xfId="48" xr:uid="{00000000-0005-0000-0000-000022000000}"/>
    <cellStyle name="Good" xfId="49" xr:uid="{00000000-0005-0000-0000-000023000000}"/>
    <cellStyle name="Heading" xfId="50" xr:uid="{00000000-0005-0000-0000-000024000000}"/>
    <cellStyle name="Heading 1" xfId="51" xr:uid="{00000000-0005-0000-0000-000025000000}"/>
    <cellStyle name="Heading 2" xfId="52" xr:uid="{00000000-0005-0000-0000-000026000000}"/>
    <cellStyle name="Hyperlink" xfId="53" xr:uid="{00000000-0005-0000-0000-000027000000}"/>
    <cellStyle name="Insatisfaisant 2" xfId="9" xr:uid="{00000000-0005-0000-0000-000028000000}"/>
    <cellStyle name="Lien hypertexte" xfId="1" builtinId="8"/>
    <cellStyle name="Neutral" xfId="54" xr:uid="{00000000-0005-0000-0000-00002A000000}"/>
    <cellStyle name="Normal" xfId="0" builtinId="0"/>
    <cellStyle name="Normal 2" xfId="3" xr:uid="{00000000-0005-0000-0000-00002C000000}"/>
    <cellStyle name="Note 2" xfId="15" xr:uid="{00000000-0005-0000-0000-00002D000000}"/>
    <cellStyle name="Pourcentage" xfId="61" builtinId="5"/>
    <cellStyle name="Result" xfId="55" xr:uid="{00000000-0005-0000-0000-00002F000000}"/>
    <cellStyle name="Result2" xfId="56" xr:uid="{00000000-0005-0000-0000-000030000000}"/>
    <cellStyle name="Rubrique" xfId="2" xr:uid="{00000000-0005-0000-0000-000031000000}"/>
    <cellStyle name="Satisfaisant 2" xfId="8" xr:uid="{00000000-0005-0000-0000-000032000000}"/>
    <cellStyle name="Sortie 2" xfId="11" xr:uid="{00000000-0005-0000-0000-000033000000}"/>
    <cellStyle name="Status" xfId="57" xr:uid="{00000000-0005-0000-0000-000034000000}"/>
    <cellStyle name="Text" xfId="58" xr:uid="{00000000-0005-0000-0000-000035000000}"/>
    <cellStyle name="Texte explicatif 2" xfId="16" xr:uid="{00000000-0005-0000-0000-000036000000}"/>
    <cellStyle name="Titre 1 2" xfId="4" xr:uid="{00000000-0005-0000-0000-000037000000}"/>
    <cellStyle name="Titre 2 2" xfId="5" xr:uid="{00000000-0005-0000-0000-000038000000}"/>
    <cellStyle name="Titre 3 2" xfId="6" xr:uid="{00000000-0005-0000-0000-000039000000}"/>
    <cellStyle name="Titre 4 2" xfId="7" xr:uid="{00000000-0005-0000-0000-00003A000000}"/>
    <cellStyle name="Total 2" xfId="17" xr:uid="{00000000-0005-0000-0000-00003B000000}"/>
    <cellStyle name="Vérification 2" xfId="14" xr:uid="{00000000-0005-0000-0000-00003C000000}"/>
    <cellStyle name="Warning" xfId="59"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55"/>
  <sheetViews>
    <sheetView workbookViewId="0">
      <selection activeCell="D1" sqref="D1"/>
    </sheetView>
  </sheetViews>
  <sheetFormatPr baseColWidth="10" defaultRowHeight="12"/>
  <cols>
    <col min="1" max="1" width="2.140625" style="1" customWidth="1"/>
    <col min="2" max="2" width="8.28515625" style="1" customWidth="1"/>
    <col min="3" max="3" width="78.28515625" style="1" customWidth="1"/>
    <col min="4" max="4" width="31.7109375" style="1" customWidth="1"/>
    <col min="5" max="7" width="10.42578125" style="1" customWidth="1"/>
    <col min="8" max="8" width="10.42578125" style="31" customWidth="1"/>
    <col min="9" max="13" width="10.42578125" style="1" customWidth="1"/>
    <col min="14" max="14" width="10.42578125" style="31" customWidth="1"/>
    <col min="15" max="32" width="10" style="1" customWidth="1"/>
    <col min="33" max="16384" width="11.42578125" style="1"/>
  </cols>
  <sheetData>
    <row r="1" spans="2:9" ht="15">
      <c r="B1" s="84" t="s">
        <v>324</v>
      </c>
    </row>
    <row r="2" spans="2:9">
      <c r="B2" s="85" t="s">
        <v>325</v>
      </c>
      <c r="C2" s="30"/>
    </row>
    <row r="3" spans="2:9">
      <c r="B3" s="32" t="s">
        <v>205</v>
      </c>
    </row>
    <row r="4" spans="2:9">
      <c r="B4" s="2" t="s">
        <v>256</v>
      </c>
      <c r="C4" s="39"/>
      <c r="D4" s="5"/>
      <c r="E4" s="5"/>
    </row>
    <row r="5" spans="2:9">
      <c r="B5" s="1" t="s">
        <v>255</v>
      </c>
      <c r="C5" s="40"/>
    </row>
    <row r="7" spans="2:9" ht="19.5">
      <c r="B7" s="70" t="s">
        <v>257</v>
      </c>
    </row>
    <row r="8" spans="2:9" ht="12.75">
      <c r="B8" t="s">
        <v>258</v>
      </c>
    </row>
    <row r="9" spans="2:9" ht="12.75">
      <c r="B9" t="s">
        <v>323</v>
      </c>
    </row>
    <row r="10" spans="2:9" ht="15">
      <c r="D10" s="82" t="s">
        <v>261</v>
      </c>
      <c r="E10" s="83"/>
      <c r="F10" s="83"/>
      <c r="G10" s="83"/>
      <c r="H10" s="83"/>
      <c r="I10" s="83"/>
    </row>
    <row r="11" spans="2:9" ht="15.75" thickBot="1">
      <c r="B11" s="71" t="s">
        <v>259</v>
      </c>
      <c r="C11" s="72" t="s">
        <v>260</v>
      </c>
      <c r="D11" s="73" t="s">
        <v>242</v>
      </c>
    </row>
    <row r="12" spans="2:9" ht="15.75" thickTop="1">
      <c r="B12" s="76">
        <v>2020</v>
      </c>
      <c r="C12" s="73" t="s">
        <v>262</v>
      </c>
      <c r="D12" s="79">
        <v>25.92</v>
      </c>
    </row>
    <row r="13" spans="2:9" ht="15">
      <c r="B13" s="77">
        <v>2020</v>
      </c>
      <c r="C13" s="74" t="s">
        <v>263</v>
      </c>
      <c r="D13" s="80">
        <v>304.98</v>
      </c>
    </row>
    <row r="14" spans="2:9" ht="15">
      <c r="B14" s="76">
        <v>2020</v>
      </c>
      <c r="C14" s="73" t="s">
        <v>264</v>
      </c>
      <c r="D14" s="79">
        <v>237.37</v>
      </c>
    </row>
    <row r="15" spans="2:9" ht="15">
      <c r="B15" s="77">
        <v>2020</v>
      </c>
      <c r="C15" s="74" t="s">
        <v>265</v>
      </c>
      <c r="D15" s="80">
        <v>61.77</v>
      </c>
    </row>
    <row r="16" spans="2:9" ht="15">
      <c r="B16" s="76">
        <v>2020</v>
      </c>
      <c r="C16" s="73" t="s">
        <v>266</v>
      </c>
      <c r="D16" s="79">
        <v>23.17</v>
      </c>
    </row>
    <row r="17" spans="2:4" ht="15">
      <c r="B17" s="77">
        <v>2020</v>
      </c>
      <c r="C17" s="74" t="s">
        <v>267</v>
      </c>
      <c r="D17" s="80">
        <v>653.21</v>
      </c>
    </row>
    <row r="18" spans="2:4" ht="15">
      <c r="B18" s="76">
        <v>2020</v>
      </c>
      <c r="C18" s="73" t="s">
        <v>268</v>
      </c>
      <c r="D18" s="79">
        <v>125.68</v>
      </c>
    </row>
    <row r="19" spans="2:4" ht="15">
      <c r="B19" s="77">
        <v>2020</v>
      </c>
      <c r="C19" s="74" t="s">
        <v>269</v>
      </c>
      <c r="D19" s="80">
        <v>17.95</v>
      </c>
    </row>
    <row r="20" spans="2:4" ht="15">
      <c r="B20" s="76">
        <v>2020</v>
      </c>
      <c r="C20" s="73" t="s">
        <v>270</v>
      </c>
      <c r="D20" s="79">
        <v>0.88</v>
      </c>
    </row>
    <row r="21" spans="2:4" ht="15">
      <c r="B21" s="77">
        <v>2020</v>
      </c>
      <c r="C21" s="74" t="s">
        <v>271</v>
      </c>
      <c r="D21" s="80">
        <v>1.32</v>
      </c>
    </row>
    <row r="22" spans="2:4" ht="15">
      <c r="B22" s="76">
        <v>2020</v>
      </c>
      <c r="C22" s="73" t="s">
        <v>272</v>
      </c>
      <c r="D22" s="79">
        <v>4.9800000000000004</v>
      </c>
    </row>
    <row r="23" spans="2:4" ht="15">
      <c r="B23" s="77">
        <v>2020</v>
      </c>
      <c r="C23" s="74" t="s">
        <v>273</v>
      </c>
      <c r="D23" s="80">
        <v>150.80000000000001</v>
      </c>
    </row>
    <row r="24" spans="2:4" ht="15">
      <c r="B24" s="76">
        <v>2020</v>
      </c>
      <c r="C24" s="73" t="s">
        <v>274</v>
      </c>
      <c r="D24" s="79">
        <v>179.33</v>
      </c>
    </row>
    <row r="25" spans="2:4" ht="15">
      <c r="B25" s="77">
        <v>2020</v>
      </c>
      <c r="C25" s="74" t="s">
        <v>275</v>
      </c>
      <c r="D25" s="80">
        <v>402.99</v>
      </c>
    </row>
    <row r="26" spans="2:4" ht="15">
      <c r="B26" s="76">
        <v>2020</v>
      </c>
      <c r="C26" s="73" t="s">
        <v>276</v>
      </c>
      <c r="D26" s="79">
        <v>582.32000000000005</v>
      </c>
    </row>
    <row r="27" spans="2:4" ht="15">
      <c r="B27" s="77">
        <v>2020</v>
      </c>
      <c r="C27" s="74" t="s">
        <v>277</v>
      </c>
      <c r="D27" s="80">
        <v>399.62</v>
      </c>
    </row>
    <row r="28" spans="2:4" ht="15">
      <c r="B28" s="76">
        <v>2020</v>
      </c>
      <c r="C28" s="73" t="s">
        <v>278</v>
      </c>
      <c r="D28" s="79">
        <v>75.28</v>
      </c>
    </row>
    <row r="29" spans="2:4" ht="15">
      <c r="B29" s="77">
        <v>2020</v>
      </c>
      <c r="C29" s="74" t="s">
        <v>279</v>
      </c>
      <c r="D29" s="80">
        <v>37.74</v>
      </c>
    </row>
    <row r="30" spans="2:4" ht="15">
      <c r="B30" s="76">
        <v>2020</v>
      </c>
      <c r="C30" s="73" t="s">
        <v>280</v>
      </c>
      <c r="D30" s="79">
        <v>27</v>
      </c>
    </row>
    <row r="31" spans="2:4" ht="15">
      <c r="B31" s="77">
        <v>2020</v>
      </c>
      <c r="C31" s="74" t="s">
        <v>281</v>
      </c>
      <c r="D31" s="80">
        <v>539.64</v>
      </c>
    </row>
    <row r="32" spans="2:4" ht="15">
      <c r="B32" s="76">
        <v>2020</v>
      </c>
      <c r="C32" s="73" t="s">
        <v>282</v>
      </c>
      <c r="D32" s="79">
        <v>10.33</v>
      </c>
    </row>
    <row r="33" spans="2:4" ht="15">
      <c r="B33" s="77">
        <v>2020</v>
      </c>
      <c r="C33" s="74" t="s">
        <v>283</v>
      </c>
      <c r="D33" s="80">
        <v>205.9</v>
      </c>
    </row>
    <row r="34" spans="2:4" ht="15">
      <c r="B34" s="76">
        <v>2020</v>
      </c>
      <c r="C34" s="73" t="s">
        <v>284</v>
      </c>
      <c r="D34" s="79">
        <v>0</v>
      </c>
    </row>
    <row r="35" spans="2:4" ht="15">
      <c r="B35" s="77">
        <v>2020</v>
      </c>
      <c r="C35" s="74" t="s">
        <v>285</v>
      </c>
      <c r="D35" s="80">
        <v>0</v>
      </c>
    </row>
    <row r="36" spans="2:4" ht="15">
      <c r="B36" s="76">
        <v>2020</v>
      </c>
      <c r="C36" s="73" t="s">
        <v>286</v>
      </c>
      <c r="D36" s="79">
        <v>232.15</v>
      </c>
    </row>
    <row r="37" spans="2:4" ht="15">
      <c r="B37" s="77">
        <v>2020</v>
      </c>
      <c r="C37" s="74" t="s">
        <v>287</v>
      </c>
      <c r="D37" s="80">
        <v>232.15</v>
      </c>
    </row>
    <row r="38" spans="2:4" ht="15">
      <c r="B38" s="76">
        <v>2020</v>
      </c>
      <c r="C38" s="73" t="s">
        <v>288</v>
      </c>
      <c r="D38" s="79">
        <v>0</v>
      </c>
    </row>
    <row r="39" spans="2:4" ht="15">
      <c r="B39" s="77">
        <v>2020</v>
      </c>
      <c r="C39" s="74" t="s">
        <v>289</v>
      </c>
      <c r="D39" s="80">
        <v>0</v>
      </c>
    </row>
    <row r="40" spans="2:4" ht="15">
      <c r="B40" s="76">
        <v>2020</v>
      </c>
      <c r="C40" s="73" t="s">
        <v>290</v>
      </c>
      <c r="D40" s="79">
        <v>0</v>
      </c>
    </row>
    <row r="41" spans="2:4" ht="15">
      <c r="B41" s="77">
        <v>2020</v>
      </c>
      <c r="C41" s="74" t="s">
        <v>291</v>
      </c>
      <c r="D41" s="80">
        <v>50.26</v>
      </c>
    </row>
    <row r="42" spans="2:4" ht="15">
      <c r="B42" s="76">
        <v>2020</v>
      </c>
      <c r="C42" s="73" t="s">
        <v>292</v>
      </c>
      <c r="D42" s="79">
        <v>50.26</v>
      </c>
    </row>
    <row r="43" spans="2:4" ht="15">
      <c r="B43" s="77">
        <v>2020</v>
      </c>
      <c r="C43" s="74" t="s">
        <v>293</v>
      </c>
      <c r="D43" s="80">
        <v>2424.61</v>
      </c>
    </row>
    <row r="44" spans="2:4" ht="15">
      <c r="B44" s="76">
        <v>2020</v>
      </c>
      <c r="C44" s="73" t="s">
        <v>294</v>
      </c>
      <c r="D44" s="79">
        <v>772.33</v>
      </c>
    </row>
    <row r="45" spans="2:4" ht="15">
      <c r="B45" s="77">
        <v>2020</v>
      </c>
      <c r="C45" s="74" t="s">
        <v>295</v>
      </c>
      <c r="D45" s="80">
        <v>172.86</v>
      </c>
    </row>
    <row r="46" spans="2:4" ht="15">
      <c r="B46" s="76">
        <v>2020</v>
      </c>
      <c r="C46" s="73" t="s">
        <v>296</v>
      </c>
      <c r="D46" s="79">
        <v>20.309999999999999</v>
      </c>
    </row>
    <row r="47" spans="2:4" ht="15">
      <c r="B47" s="77">
        <v>2020</v>
      </c>
      <c r="C47" s="74" t="s">
        <v>297</v>
      </c>
      <c r="D47" s="80">
        <v>8.83</v>
      </c>
    </row>
    <row r="48" spans="2:4" ht="15">
      <c r="B48" s="76">
        <v>2020</v>
      </c>
      <c r="C48" s="73" t="s">
        <v>298</v>
      </c>
      <c r="D48" s="79">
        <v>5.41</v>
      </c>
    </row>
    <row r="49" spans="2:4" ht="15">
      <c r="B49" s="77">
        <v>2020</v>
      </c>
      <c r="C49" s="74" t="s">
        <v>299</v>
      </c>
      <c r="D49" s="80">
        <v>354.48</v>
      </c>
    </row>
    <row r="50" spans="2:4" ht="15">
      <c r="B50" s="76">
        <v>2020</v>
      </c>
      <c r="C50" s="73" t="s">
        <v>300</v>
      </c>
      <c r="D50" s="79">
        <v>1334.22</v>
      </c>
    </row>
    <row r="51" spans="2:4" ht="15">
      <c r="B51" s="77">
        <v>2020</v>
      </c>
      <c r="C51" s="74" t="s">
        <v>301</v>
      </c>
      <c r="D51" s="80">
        <v>740.64</v>
      </c>
    </row>
    <row r="52" spans="2:4" ht="15">
      <c r="B52" s="76">
        <v>2020</v>
      </c>
      <c r="C52" s="73" t="s">
        <v>302</v>
      </c>
      <c r="D52" s="79">
        <v>268.02999999999997</v>
      </c>
    </row>
    <row r="53" spans="2:4" ht="15">
      <c r="B53" s="77">
        <v>2020</v>
      </c>
      <c r="C53" s="74" t="s">
        <v>303</v>
      </c>
      <c r="D53" s="80">
        <v>1008.67</v>
      </c>
    </row>
    <row r="54" spans="2:4" ht="15">
      <c r="B54" s="76">
        <v>2020</v>
      </c>
      <c r="C54" s="73" t="s">
        <v>304</v>
      </c>
      <c r="D54" s="79">
        <v>1443.88</v>
      </c>
    </row>
    <row r="55" spans="2:4" ht="15">
      <c r="B55" s="77">
        <v>2020</v>
      </c>
      <c r="C55" s="74" t="s">
        <v>305</v>
      </c>
      <c r="D55" s="80">
        <v>35.200000000000003</v>
      </c>
    </row>
    <row r="56" spans="2:4" ht="15">
      <c r="B56" s="76">
        <v>2020</v>
      </c>
      <c r="C56" s="73" t="s">
        <v>306</v>
      </c>
      <c r="D56" s="79">
        <v>0.19</v>
      </c>
    </row>
    <row r="57" spans="2:4" ht="15">
      <c r="B57" s="77">
        <v>2020</v>
      </c>
      <c r="C57" s="74" t="s">
        <v>307</v>
      </c>
      <c r="D57" s="80">
        <v>0.01</v>
      </c>
    </row>
    <row r="58" spans="2:4" ht="15">
      <c r="B58" s="76">
        <v>2020</v>
      </c>
      <c r="C58" s="73" t="s">
        <v>308</v>
      </c>
      <c r="D58" s="79">
        <v>100.65</v>
      </c>
    </row>
    <row r="59" spans="2:4" ht="15">
      <c r="B59" s="77">
        <v>2020</v>
      </c>
      <c r="C59" s="74" t="s">
        <v>309</v>
      </c>
      <c r="D59" s="80">
        <v>21.82</v>
      </c>
    </row>
    <row r="60" spans="2:4" ht="15">
      <c r="B60" s="76">
        <v>2020</v>
      </c>
      <c r="C60" s="73" t="s">
        <v>310</v>
      </c>
      <c r="D60" s="79">
        <v>1544.72</v>
      </c>
    </row>
    <row r="61" spans="2:4" ht="15">
      <c r="B61" s="77">
        <v>2020</v>
      </c>
      <c r="C61" s="74" t="s">
        <v>311</v>
      </c>
      <c r="D61" s="80">
        <v>57.04</v>
      </c>
    </row>
    <row r="62" spans="2:4" ht="15">
      <c r="B62" s="76">
        <v>2020</v>
      </c>
      <c r="C62" s="73" t="s">
        <v>312</v>
      </c>
      <c r="D62" s="79">
        <v>155.9</v>
      </c>
    </row>
    <row r="63" spans="2:4" ht="15">
      <c r="B63" s="77">
        <v>2020</v>
      </c>
      <c r="C63" s="74" t="s">
        <v>313</v>
      </c>
      <c r="D63" s="80">
        <v>1700.61</v>
      </c>
    </row>
    <row r="64" spans="2:4" ht="15">
      <c r="B64" s="76">
        <v>2020</v>
      </c>
      <c r="C64" s="73" t="s">
        <v>314</v>
      </c>
      <c r="D64" s="79">
        <v>4043.51</v>
      </c>
    </row>
    <row r="65" spans="2:4" ht="15">
      <c r="B65" s="77">
        <v>2020</v>
      </c>
      <c r="C65" s="74" t="s">
        <v>315</v>
      </c>
      <c r="D65" s="80">
        <v>6468.12</v>
      </c>
    </row>
    <row r="66" spans="2:4" ht="15">
      <c r="B66" s="76">
        <v>2020</v>
      </c>
      <c r="C66" s="73" t="s">
        <v>316</v>
      </c>
      <c r="D66" s="79">
        <v>636.14</v>
      </c>
    </row>
    <row r="67" spans="2:4" ht="15">
      <c r="B67" s="77">
        <v>2020</v>
      </c>
      <c r="C67" s="74" t="s">
        <v>317</v>
      </c>
      <c r="D67" s="80">
        <v>9.52</v>
      </c>
    </row>
    <row r="68" spans="2:4" ht="15">
      <c r="B68" s="76">
        <v>2020</v>
      </c>
      <c r="C68" s="73" t="s">
        <v>318</v>
      </c>
      <c r="D68" s="79">
        <v>645.66</v>
      </c>
    </row>
    <row r="69" spans="2:4" ht="15">
      <c r="B69" s="77">
        <v>2020</v>
      </c>
      <c r="C69" s="74" t="s">
        <v>319</v>
      </c>
      <c r="D69" s="80">
        <v>7113.78</v>
      </c>
    </row>
    <row r="70" spans="2:4" ht="15">
      <c r="B70" s="76">
        <v>2020</v>
      </c>
      <c r="C70" s="73" t="s">
        <v>320</v>
      </c>
      <c r="D70" s="79">
        <v>66.56</v>
      </c>
    </row>
    <row r="71" spans="2:4" ht="15">
      <c r="B71" s="77">
        <v>2020</v>
      </c>
      <c r="C71" s="74" t="s">
        <v>321</v>
      </c>
      <c r="D71" s="80">
        <v>101.77</v>
      </c>
    </row>
    <row r="72" spans="2:4" ht="15">
      <c r="B72" s="76">
        <v>2020</v>
      </c>
      <c r="C72" s="73" t="s">
        <v>322</v>
      </c>
      <c r="D72" s="79">
        <v>7215.55</v>
      </c>
    </row>
    <row r="73" spans="2:4" ht="15">
      <c r="B73" s="77">
        <v>2021</v>
      </c>
      <c r="C73" s="74" t="s">
        <v>262</v>
      </c>
      <c r="D73" s="80">
        <v>56.41</v>
      </c>
    </row>
    <row r="74" spans="2:4" ht="15">
      <c r="B74" s="76">
        <v>2021</v>
      </c>
      <c r="C74" s="73" t="s">
        <v>263</v>
      </c>
      <c r="D74" s="79">
        <v>648.24</v>
      </c>
    </row>
    <row r="75" spans="2:4" ht="15">
      <c r="B75" s="77">
        <v>2021</v>
      </c>
      <c r="C75" s="74" t="s">
        <v>264</v>
      </c>
      <c r="D75" s="80">
        <v>353.36</v>
      </c>
    </row>
    <row r="76" spans="2:4" ht="15">
      <c r="B76" s="76">
        <v>2021</v>
      </c>
      <c r="C76" s="73" t="s">
        <v>265</v>
      </c>
      <c r="D76" s="79">
        <v>98.95</v>
      </c>
    </row>
    <row r="77" spans="2:4" ht="15">
      <c r="B77" s="77">
        <v>2021</v>
      </c>
      <c r="C77" s="74" t="s">
        <v>266</v>
      </c>
      <c r="D77" s="80">
        <v>53.09</v>
      </c>
    </row>
    <row r="78" spans="2:4" ht="15">
      <c r="B78" s="76">
        <v>2021</v>
      </c>
      <c r="C78" s="73" t="s">
        <v>267</v>
      </c>
      <c r="D78" s="79">
        <v>1210.04</v>
      </c>
    </row>
    <row r="79" spans="2:4" ht="15">
      <c r="B79" s="77">
        <v>2021</v>
      </c>
      <c r="C79" s="74" t="s">
        <v>268</v>
      </c>
      <c r="D79" s="80">
        <v>197.76</v>
      </c>
    </row>
    <row r="80" spans="2:4" ht="15">
      <c r="B80" s="76">
        <v>2021</v>
      </c>
      <c r="C80" s="73" t="s">
        <v>269</v>
      </c>
      <c r="D80" s="79">
        <v>28.7</v>
      </c>
    </row>
    <row r="81" spans="2:4" ht="15">
      <c r="B81" s="77">
        <v>2021</v>
      </c>
      <c r="C81" s="74" t="s">
        <v>270</v>
      </c>
      <c r="D81" s="80">
        <v>1.2</v>
      </c>
    </row>
    <row r="82" spans="2:4" ht="15">
      <c r="B82" s="76">
        <v>2021</v>
      </c>
      <c r="C82" s="73" t="s">
        <v>271</v>
      </c>
      <c r="D82" s="79">
        <v>1.98</v>
      </c>
    </row>
    <row r="83" spans="2:4" ht="15">
      <c r="B83" s="77">
        <v>2021</v>
      </c>
      <c r="C83" s="74" t="s">
        <v>272</v>
      </c>
      <c r="D83" s="80">
        <v>5.26</v>
      </c>
    </row>
    <row r="84" spans="2:4" ht="15">
      <c r="B84" s="76">
        <v>2021</v>
      </c>
      <c r="C84" s="73" t="s">
        <v>273</v>
      </c>
      <c r="D84" s="79">
        <v>234.9</v>
      </c>
    </row>
    <row r="85" spans="2:4" ht="15">
      <c r="B85" s="77">
        <v>2021</v>
      </c>
      <c r="C85" s="74" t="s">
        <v>274</v>
      </c>
      <c r="D85" s="80">
        <v>148.28</v>
      </c>
    </row>
    <row r="86" spans="2:4" ht="15">
      <c r="B86" s="76">
        <v>2021</v>
      </c>
      <c r="C86" s="73" t="s">
        <v>275</v>
      </c>
      <c r="D86" s="79">
        <v>409.09</v>
      </c>
    </row>
    <row r="87" spans="2:4" ht="15">
      <c r="B87" s="77">
        <v>2021</v>
      </c>
      <c r="C87" s="74" t="s">
        <v>276</v>
      </c>
      <c r="D87" s="80">
        <v>557.38</v>
      </c>
    </row>
    <row r="88" spans="2:4" ht="15">
      <c r="B88" s="76">
        <v>2021</v>
      </c>
      <c r="C88" s="73" t="s">
        <v>277</v>
      </c>
      <c r="D88" s="79">
        <v>381.77</v>
      </c>
    </row>
    <row r="89" spans="2:4" ht="15">
      <c r="B89" s="77">
        <v>2021</v>
      </c>
      <c r="C89" s="74" t="s">
        <v>278</v>
      </c>
      <c r="D89" s="80">
        <v>78.53</v>
      </c>
    </row>
    <row r="90" spans="2:4" ht="15">
      <c r="B90" s="76">
        <v>2021</v>
      </c>
      <c r="C90" s="73" t="s">
        <v>279</v>
      </c>
      <c r="D90" s="79">
        <v>37.44</v>
      </c>
    </row>
    <row r="91" spans="2:4" ht="15">
      <c r="B91" s="77">
        <v>2021</v>
      </c>
      <c r="C91" s="74" t="s">
        <v>280</v>
      </c>
      <c r="D91" s="80">
        <v>30.96</v>
      </c>
    </row>
    <row r="92" spans="2:4" ht="15">
      <c r="B92" s="76">
        <v>2021</v>
      </c>
      <c r="C92" s="73" t="s">
        <v>281</v>
      </c>
      <c r="D92" s="79">
        <v>528.70000000000005</v>
      </c>
    </row>
    <row r="93" spans="2:4" ht="15">
      <c r="B93" s="77">
        <v>2021</v>
      </c>
      <c r="C93" s="74" t="s">
        <v>282</v>
      </c>
      <c r="D93" s="80">
        <v>13.94</v>
      </c>
    </row>
    <row r="94" spans="2:4" ht="15">
      <c r="B94" s="76">
        <v>2021</v>
      </c>
      <c r="C94" s="73" t="s">
        <v>283</v>
      </c>
      <c r="D94" s="79">
        <v>213.65</v>
      </c>
    </row>
    <row r="95" spans="2:4" ht="15">
      <c r="B95" s="77">
        <v>2021</v>
      </c>
      <c r="C95" s="74" t="s">
        <v>284</v>
      </c>
      <c r="D95" s="80">
        <v>0</v>
      </c>
    </row>
    <row r="96" spans="2:4" ht="15">
      <c r="B96" s="76">
        <v>2021</v>
      </c>
      <c r="C96" s="73" t="s">
        <v>285</v>
      </c>
      <c r="D96" s="79">
        <v>0</v>
      </c>
    </row>
    <row r="97" spans="2:4" ht="15">
      <c r="B97" s="77">
        <v>2021</v>
      </c>
      <c r="C97" s="74" t="s">
        <v>286</v>
      </c>
      <c r="D97" s="80">
        <v>184.77</v>
      </c>
    </row>
    <row r="98" spans="2:4" ht="15">
      <c r="B98" s="76">
        <v>2021</v>
      </c>
      <c r="C98" s="73" t="s">
        <v>287</v>
      </c>
      <c r="D98" s="79">
        <v>184.77</v>
      </c>
    </row>
    <row r="99" spans="2:4" ht="15">
      <c r="B99" s="77">
        <v>2021</v>
      </c>
      <c r="C99" s="74" t="s">
        <v>288</v>
      </c>
      <c r="D99" s="80">
        <v>0</v>
      </c>
    </row>
    <row r="100" spans="2:4" ht="15">
      <c r="B100" s="76">
        <v>2021</v>
      </c>
      <c r="C100" s="73" t="s">
        <v>289</v>
      </c>
      <c r="D100" s="79">
        <v>0</v>
      </c>
    </row>
    <row r="101" spans="2:4" ht="15">
      <c r="B101" s="77">
        <v>2021</v>
      </c>
      <c r="C101" s="74" t="s">
        <v>290</v>
      </c>
      <c r="D101" s="80">
        <v>0</v>
      </c>
    </row>
    <row r="102" spans="2:4" ht="15">
      <c r="B102" s="76">
        <v>2021</v>
      </c>
      <c r="C102" s="73" t="s">
        <v>291</v>
      </c>
      <c r="D102" s="79">
        <v>31.41</v>
      </c>
    </row>
    <row r="103" spans="2:4" ht="15">
      <c r="B103" s="77">
        <v>2021</v>
      </c>
      <c r="C103" s="74" t="s">
        <v>292</v>
      </c>
      <c r="D103" s="80">
        <v>31.41</v>
      </c>
    </row>
    <row r="104" spans="2:4" ht="15">
      <c r="B104" s="76">
        <v>2021</v>
      </c>
      <c r="C104" s="73" t="s">
        <v>293</v>
      </c>
      <c r="D104" s="79">
        <v>2974.79</v>
      </c>
    </row>
    <row r="105" spans="2:4" ht="15">
      <c r="B105" s="77">
        <v>2021</v>
      </c>
      <c r="C105" s="74" t="s">
        <v>294</v>
      </c>
      <c r="D105" s="80">
        <v>755.9</v>
      </c>
    </row>
    <row r="106" spans="2:4" ht="15">
      <c r="B106" s="76">
        <v>2021</v>
      </c>
      <c r="C106" s="73" t="s">
        <v>295</v>
      </c>
      <c r="D106" s="79">
        <v>180.67</v>
      </c>
    </row>
    <row r="107" spans="2:4" ht="15">
      <c r="B107" s="77">
        <v>2021</v>
      </c>
      <c r="C107" s="74" t="s">
        <v>296</v>
      </c>
      <c r="D107" s="80">
        <v>22.2</v>
      </c>
    </row>
    <row r="108" spans="2:4" ht="15">
      <c r="B108" s="76">
        <v>2021</v>
      </c>
      <c r="C108" s="73" t="s">
        <v>297</v>
      </c>
      <c r="D108" s="79">
        <v>7.33</v>
      </c>
    </row>
    <row r="109" spans="2:4" ht="15">
      <c r="B109" s="77">
        <v>2021</v>
      </c>
      <c r="C109" s="74" t="s">
        <v>298</v>
      </c>
      <c r="D109" s="80">
        <v>7.02</v>
      </c>
    </row>
    <row r="110" spans="2:4" ht="15">
      <c r="B110" s="76">
        <v>2021</v>
      </c>
      <c r="C110" s="73" t="s">
        <v>299</v>
      </c>
      <c r="D110" s="79">
        <v>354.09</v>
      </c>
    </row>
    <row r="111" spans="2:4" ht="15">
      <c r="B111" s="77">
        <v>2021</v>
      </c>
      <c r="C111" s="74" t="s">
        <v>300</v>
      </c>
      <c r="D111" s="80">
        <v>1327.2</v>
      </c>
    </row>
    <row r="112" spans="2:4" ht="15">
      <c r="B112" s="76">
        <v>2021</v>
      </c>
      <c r="C112" s="73" t="s">
        <v>301</v>
      </c>
      <c r="D112" s="79">
        <v>809.33</v>
      </c>
    </row>
    <row r="113" spans="2:4" ht="15">
      <c r="B113" s="77">
        <v>2021</v>
      </c>
      <c r="C113" s="74" t="s">
        <v>302</v>
      </c>
      <c r="D113" s="80">
        <v>294.95</v>
      </c>
    </row>
    <row r="114" spans="2:4" ht="15">
      <c r="B114" s="76">
        <v>2021</v>
      </c>
      <c r="C114" s="73" t="s">
        <v>303</v>
      </c>
      <c r="D114" s="79">
        <v>1104.28</v>
      </c>
    </row>
    <row r="115" spans="2:4" ht="15">
      <c r="B115" s="77">
        <v>2021</v>
      </c>
      <c r="C115" s="74" t="s">
        <v>304</v>
      </c>
      <c r="D115" s="80">
        <v>1477.37</v>
      </c>
    </row>
    <row r="116" spans="2:4" ht="15">
      <c r="B116" s="76">
        <v>2021</v>
      </c>
      <c r="C116" s="73" t="s">
        <v>305</v>
      </c>
      <c r="D116" s="79">
        <v>36.590000000000003</v>
      </c>
    </row>
    <row r="117" spans="2:4" ht="15">
      <c r="B117" s="77">
        <v>2021</v>
      </c>
      <c r="C117" s="74" t="s">
        <v>306</v>
      </c>
      <c r="D117" s="80">
        <v>0.19</v>
      </c>
    </row>
    <row r="118" spans="2:4" ht="15">
      <c r="B118" s="76">
        <v>2021</v>
      </c>
      <c r="C118" s="73" t="s">
        <v>307</v>
      </c>
      <c r="D118" s="79">
        <v>0.01</v>
      </c>
    </row>
    <row r="119" spans="2:4" ht="15">
      <c r="B119" s="77">
        <v>2021</v>
      </c>
      <c r="C119" s="74" t="s">
        <v>308</v>
      </c>
      <c r="D119" s="80">
        <v>107.19</v>
      </c>
    </row>
    <row r="120" spans="2:4" ht="15">
      <c r="B120" s="76">
        <v>2021</v>
      </c>
      <c r="C120" s="73" t="s">
        <v>309</v>
      </c>
      <c r="D120" s="79">
        <v>24.08</v>
      </c>
    </row>
    <row r="121" spans="2:4" ht="15">
      <c r="B121" s="77">
        <v>2021</v>
      </c>
      <c r="C121" s="74" t="s">
        <v>310</v>
      </c>
      <c r="D121" s="80">
        <v>1584.74</v>
      </c>
    </row>
    <row r="122" spans="2:4" ht="15">
      <c r="B122" s="76">
        <v>2021</v>
      </c>
      <c r="C122" s="73" t="s">
        <v>311</v>
      </c>
      <c r="D122" s="79">
        <v>60.69</v>
      </c>
    </row>
    <row r="123" spans="2:4" ht="15">
      <c r="B123" s="77">
        <v>2021</v>
      </c>
      <c r="C123" s="74" t="s">
        <v>312</v>
      </c>
      <c r="D123" s="80">
        <v>140.06</v>
      </c>
    </row>
    <row r="124" spans="2:4" ht="15">
      <c r="B124" s="76">
        <v>2021</v>
      </c>
      <c r="C124" s="73" t="s">
        <v>313</v>
      </c>
      <c r="D124" s="79">
        <v>1724.81</v>
      </c>
    </row>
    <row r="125" spans="2:4" ht="15">
      <c r="B125" s="77">
        <v>2021</v>
      </c>
      <c r="C125" s="74" t="s">
        <v>314</v>
      </c>
      <c r="D125" s="80">
        <v>4156.29</v>
      </c>
    </row>
    <row r="126" spans="2:4" ht="15">
      <c r="B126" s="76">
        <v>2021</v>
      </c>
      <c r="C126" s="73" t="s">
        <v>315</v>
      </c>
      <c r="D126" s="79">
        <v>7131.08</v>
      </c>
    </row>
    <row r="127" spans="2:4" ht="15">
      <c r="B127" s="77">
        <v>2021</v>
      </c>
      <c r="C127" s="74" t="s">
        <v>316</v>
      </c>
      <c r="D127" s="80">
        <v>684.19</v>
      </c>
    </row>
    <row r="128" spans="2:4" ht="15">
      <c r="B128" s="76">
        <v>2021</v>
      </c>
      <c r="C128" s="73" t="s">
        <v>317</v>
      </c>
      <c r="D128" s="79">
        <v>10.199999999999999</v>
      </c>
    </row>
    <row r="129" spans="2:4" ht="15">
      <c r="B129" s="77">
        <v>2021</v>
      </c>
      <c r="C129" s="74" t="s">
        <v>318</v>
      </c>
      <c r="D129" s="80">
        <v>694.39</v>
      </c>
    </row>
    <row r="130" spans="2:4" ht="15">
      <c r="B130" s="76">
        <v>2021</v>
      </c>
      <c r="C130" s="73" t="s">
        <v>319</v>
      </c>
      <c r="D130" s="79">
        <v>7825.47</v>
      </c>
    </row>
    <row r="131" spans="2:4" ht="15">
      <c r="B131" s="77">
        <v>2021</v>
      </c>
      <c r="C131" s="74" t="s">
        <v>320</v>
      </c>
      <c r="D131" s="80">
        <v>70.88</v>
      </c>
    </row>
    <row r="132" spans="2:4" ht="15">
      <c r="B132" s="76">
        <v>2021</v>
      </c>
      <c r="C132" s="73" t="s">
        <v>321</v>
      </c>
      <c r="D132" s="79">
        <v>102.06</v>
      </c>
    </row>
    <row r="133" spans="2:4" ht="15">
      <c r="B133" s="77">
        <v>2021</v>
      </c>
      <c r="C133" s="74" t="s">
        <v>322</v>
      </c>
      <c r="D133" s="80">
        <v>7927.54</v>
      </c>
    </row>
    <row r="134" spans="2:4" ht="15">
      <c r="B134" s="76">
        <v>2022</v>
      </c>
      <c r="C134" s="73" t="s">
        <v>262</v>
      </c>
      <c r="D134" s="79">
        <v>59.32</v>
      </c>
    </row>
    <row r="135" spans="2:4" ht="15">
      <c r="B135" s="77">
        <v>2022</v>
      </c>
      <c r="C135" s="74" t="s">
        <v>263</v>
      </c>
      <c r="D135" s="80">
        <v>787.56</v>
      </c>
    </row>
    <row r="136" spans="2:4" ht="15">
      <c r="B136" s="76">
        <v>2022</v>
      </c>
      <c r="C136" s="73" t="s">
        <v>264</v>
      </c>
      <c r="D136" s="79">
        <v>263.85000000000002</v>
      </c>
    </row>
    <row r="137" spans="2:4" ht="15">
      <c r="B137" s="77">
        <v>2022</v>
      </c>
      <c r="C137" s="74" t="s">
        <v>265</v>
      </c>
      <c r="D137" s="80">
        <v>136.04</v>
      </c>
    </row>
    <row r="138" spans="2:4" ht="15">
      <c r="B138" s="76">
        <v>2022</v>
      </c>
      <c r="C138" s="73" t="s">
        <v>266</v>
      </c>
      <c r="D138" s="79">
        <v>62.59</v>
      </c>
    </row>
    <row r="139" spans="2:4" ht="15">
      <c r="B139" s="77">
        <v>2022</v>
      </c>
      <c r="C139" s="74" t="s">
        <v>267</v>
      </c>
      <c r="D139" s="80">
        <v>1309.3599999999999</v>
      </c>
    </row>
    <row r="140" spans="2:4" ht="15">
      <c r="B140" s="76">
        <v>2022</v>
      </c>
      <c r="C140" s="73" t="s">
        <v>268</v>
      </c>
      <c r="D140" s="79">
        <v>251.6</v>
      </c>
    </row>
    <row r="141" spans="2:4" ht="15">
      <c r="B141" s="77">
        <v>2022</v>
      </c>
      <c r="C141" s="74" t="s">
        <v>269</v>
      </c>
      <c r="D141" s="80">
        <v>28.79</v>
      </c>
    </row>
    <row r="142" spans="2:4" ht="15">
      <c r="B142" s="76">
        <v>2022</v>
      </c>
      <c r="C142" s="73" t="s">
        <v>270</v>
      </c>
      <c r="D142" s="79">
        <v>1.67</v>
      </c>
    </row>
    <row r="143" spans="2:4" ht="15">
      <c r="B143" s="77">
        <v>2022</v>
      </c>
      <c r="C143" s="74" t="s">
        <v>271</v>
      </c>
      <c r="D143" s="80">
        <v>2.61</v>
      </c>
    </row>
    <row r="144" spans="2:4" ht="15">
      <c r="B144" s="76">
        <v>2022</v>
      </c>
      <c r="C144" s="73" t="s">
        <v>272</v>
      </c>
      <c r="D144" s="79">
        <v>3.23</v>
      </c>
    </row>
    <row r="145" spans="2:4" ht="15">
      <c r="B145" s="77">
        <v>2022</v>
      </c>
      <c r="C145" s="74" t="s">
        <v>273</v>
      </c>
      <c r="D145" s="80">
        <v>287.89</v>
      </c>
    </row>
    <row r="146" spans="2:4" ht="15">
      <c r="B146" s="76">
        <v>2022</v>
      </c>
      <c r="C146" s="73" t="s">
        <v>274</v>
      </c>
      <c r="D146" s="79">
        <v>157.1</v>
      </c>
    </row>
    <row r="147" spans="2:4" ht="15">
      <c r="B147" s="77">
        <v>2022</v>
      </c>
      <c r="C147" s="74" t="s">
        <v>275</v>
      </c>
      <c r="D147" s="80">
        <v>538.30999999999995</v>
      </c>
    </row>
    <row r="148" spans="2:4" ht="15">
      <c r="B148" s="76">
        <v>2022</v>
      </c>
      <c r="C148" s="73" t="s">
        <v>276</v>
      </c>
      <c r="D148" s="79">
        <v>695.41</v>
      </c>
    </row>
    <row r="149" spans="2:4" ht="15">
      <c r="B149" s="77">
        <v>2022</v>
      </c>
      <c r="C149" s="74" t="s">
        <v>277</v>
      </c>
      <c r="D149" s="80">
        <v>422.2</v>
      </c>
    </row>
    <row r="150" spans="2:4" ht="15">
      <c r="B150" s="76">
        <v>2022</v>
      </c>
      <c r="C150" s="73" t="s">
        <v>278</v>
      </c>
      <c r="D150" s="79">
        <v>80.599999999999994</v>
      </c>
    </row>
    <row r="151" spans="2:4" ht="15">
      <c r="B151" s="77">
        <v>2022</v>
      </c>
      <c r="C151" s="74" t="s">
        <v>279</v>
      </c>
      <c r="D151" s="80">
        <v>37.99</v>
      </c>
    </row>
    <row r="152" spans="2:4" ht="15">
      <c r="B152" s="76">
        <v>2022</v>
      </c>
      <c r="C152" s="73" t="s">
        <v>280</v>
      </c>
      <c r="D152" s="79">
        <v>31.73</v>
      </c>
    </row>
    <row r="153" spans="2:4" ht="15">
      <c r="B153" s="77">
        <v>2022</v>
      </c>
      <c r="C153" s="74" t="s">
        <v>281</v>
      </c>
      <c r="D153" s="80">
        <v>572.52</v>
      </c>
    </row>
    <row r="154" spans="2:4" ht="15">
      <c r="B154" s="76">
        <v>2022</v>
      </c>
      <c r="C154" s="73" t="s">
        <v>282</v>
      </c>
      <c r="D154" s="79">
        <v>12.81</v>
      </c>
    </row>
    <row r="155" spans="2:4" ht="15">
      <c r="B155" s="77">
        <v>2022</v>
      </c>
      <c r="C155" s="74" t="s">
        <v>283</v>
      </c>
      <c r="D155" s="80">
        <v>222.94</v>
      </c>
    </row>
    <row r="156" spans="2:4" ht="15">
      <c r="B156" s="76">
        <v>2022</v>
      </c>
      <c r="C156" s="73" t="s">
        <v>284</v>
      </c>
      <c r="D156" s="79">
        <v>0</v>
      </c>
    </row>
    <row r="157" spans="2:4" ht="15">
      <c r="B157" s="77">
        <v>2022</v>
      </c>
      <c r="C157" s="74" t="s">
        <v>285</v>
      </c>
      <c r="D157" s="80">
        <v>0</v>
      </c>
    </row>
    <row r="158" spans="2:4" ht="15">
      <c r="B158" s="76">
        <v>2022</v>
      </c>
      <c r="C158" s="73" t="s">
        <v>286</v>
      </c>
      <c r="D158" s="79">
        <v>215.01</v>
      </c>
    </row>
    <row r="159" spans="2:4" ht="15">
      <c r="B159" s="77">
        <v>2022</v>
      </c>
      <c r="C159" s="74" t="s">
        <v>287</v>
      </c>
      <c r="D159" s="80">
        <v>215.01</v>
      </c>
    </row>
    <row r="160" spans="2:4" ht="15">
      <c r="B160" s="76">
        <v>2022</v>
      </c>
      <c r="C160" s="73" t="s">
        <v>288</v>
      </c>
      <c r="D160" s="79">
        <v>0</v>
      </c>
    </row>
    <row r="161" spans="2:4" ht="15">
      <c r="B161" s="77">
        <v>2022</v>
      </c>
      <c r="C161" s="74" t="s">
        <v>289</v>
      </c>
      <c r="D161" s="80">
        <v>0</v>
      </c>
    </row>
    <row r="162" spans="2:4" ht="15">
      <c r="B162" s="76">
        <v>2022</v>
      </c>
      <c r="C162" s="73" t="s">
        <v>290</v>
      </c>
      <c r="D162" s="79">
        <v>0</v>
      </c>
    </row>
    <row r="163" spans="2:4" ht="15">
      <c r="B163" s="77">
        <v>2022</v>
      </c>
      <c r="C163" s="74" t="s">
        <v>291</v>
      </c>
      <c r="D163" s="80">
        <v>46.34</v>
      </c>
    </row>
    <row r="164" spans="2:4" ht="15">
      <c r="B164" s="76">
        <v>2022</v>
      </c>
      <c r="C164" s="73" t="s">
        <v>292</v>
      </c>
      <c r="D164" s="79">
        <v>46.34</v>
      </c>
    </row>
    <row r="165" spans="2:4" ht="15">
      <c r="B165" s="77">
        <v>2022</v>
      </c>
      <c r="C165" s="74" t="s">
        <v>293</v>
      </c>
      <c r="D165" s="80">
        <v>3362.29</v>
      </c>
    </row>
    <row r="166" spans="2:4" ht="15">
      <c r="B166" s="76">
        <v>2022</v>
      </c>
      <c r="C166" s="73" t="s">
        <v>294</v>
      </c>
      <c r="D166" s="79">
        <v>1012.74</v>
      </c>
    </row>
    <row r="167" spans="2:4" ht="15">
      <c r="B167" s="77">
        <v>2022</v>
      </c>
      <c r="C167" s="74" t="s">
        <v>295</v>
      </c>
      <c r="D167" s="80">
        <v>227.81</v>
      </c>
    </row>
    <row r="168" spans="2:4" ht="15">
      <c r="B168" s="76">
        <v>2022</v>
      </c>
      <c r="C168" s="73" t="s">
        <v>296</v>
      </c>
      <c r="D168" s="79">
        <v>23.88</v>
      </c>
    </row>
    <row r="169" spans="2:4" ht="15">
      <c r="B169" s="77">
        <v>2022</v>
      </c>
      <c r="C169" s="74" t="s">
        <v>297</v>
      </c>
      <c r="D169" s="80">
        <v>7.7</v>
      </c>
    </row>
    <row r="170" spans="2:4" ht="15">
      <c r="B170" s="76">
        <v>2022</v>
      </c>
      <c r="C170" s="73" t="s">
        <v>298</v>
      </c>
      <c r="D170" s="79">
        <v>14.59</v>
      </c>
    </row>
    <row r="171" spans="2:4" ht="15">
      <c r="B171" s="77">
        <v>2022</v>
      </c>
      <c r="C171" s="74" t="s">
        <v>299</v>
      </c>
      <c r="D171" s="80">
        <v>416.23</v>
      </c>
    </row>
    <row r="172" spans="2:4" ht="15">
      <c r="B172" s="76">
        <v>2022</v>
      </c>
      <c r="C172" s="73" t="s">
        <v>300</v>
      </c>
      <c r="D172" s="79">
        <v>1702.96</v>
      </c>
    </row>
    <row r="173" spans="2:4" ht="15">
      <c r="B173" s="77">
        <v>2022</v>
      </c>
      <c r="C173" s="74" t="s">
        <v>301</v>
      </c>
      <c r="D173" s="80">
        <v>753.11</v>
      </c>
    </row>
    <row r="174" spans="2:4" ht="15">
      <c r="B174" s="76">
        <v>2022</v>
      </c>
      <c r="C174" s="73" t="s">
        <v>302</v>
      </c>
      <c r="D174" s="79">
        <v>511.32</v>
      </c>
    </row>
    <row r="175" spans="2:4" ht="15">
      <c r="B175" s="77">
        <v>2022</v>
      </c>
      <c r="C175" s="74" t="s">
        <v>303</v>
      </c>
      <c r="D175" s="80">
        <v>1264.43</v>
      </c>
    </row>
    <row r="176" spans="2:4" ht="15">
      <c r="B176" s="76">
        <v>2022</v>
      </c>
      <c r="C176" s="73" t="s">
        <v>304</v>
      </c>
      <c r="D176" s="79">
        <v>1759.7</v>
      </c>
    </row>
    <row r="177" spans="2:4" ht="15">
      <c r="B177" s="77">
        <v>2022</v>
      </c>
      <c r="C177" s="74" t="s">
        <v>305</v>
      </c>
      <c r="D177" s="80">
        <v>45.5</v>
      </c>
    </row>
    <row r="178" spans="2:4" ht="15">
      <c r="B178" s="76">
        <v>2022</v>
      </c>
      <c r="C178" s="73" t="s">
        <v>306</v>
      </c>
      <c r="D178" s="79">
        <v>0.19</v>
      </c>
    </row>
    <row r="179" spans="2:4" ht="15">
      <c r="B179" s="77">
        <v>2022</v>
      </c>
      <c r="C179" s="74" t="s">
        <v>307</v>
      </c>
      <c r="D179" s="80">
        <v>0.01</v>
      </c>
    </row>
    <row r="180" spans="2:4" ht="15">
      <c r="B180" s="76">
        <v>2022</v>
      </c>
      <c r="C180" s="73" t="s">
        <v>308</v>
      </c>
      <c r="D180" s="79">
        <v>117.77</v>
      </c>
    </row>
    <row r="181" spans="2:4" ht="15">
      <c r="B181" s="77">
        <v>2022</v>
      </c>
      <c r="C181" s="74" t="s">
        <v>309</v>
      </c>
      <c r="D181" s="80">
        <v>24.37</v>
      </c>
    </row>
    <row r="182" spans="2:4" ht="15">
      <c r="B182" s="76">
        <v>2022</v>
      </c>
      <c r="C182" s="73" t="s">
        <v>310</v>
      </c>
      <c r="D182" s="79">
        <v>1877.66</v>
      </c>
    </row>
    <row r="183" spans="2:4" ht="15">
      <c r="B183" s="77">
        <v>2022</v>
      </c>
      <c r="C183" s="74" t="s">
        <v>311</v>
      </c>
      <c r="D183" s="80">
        <v>69.88</v>
      </c>
    </row>
    <row r="184" spans="2:4" ht="15">
      <c r="B184" s="76">
        <v>2022</v>
      </c>
      <c r="C184" s="73" t="s">
        <v>312</v>
      </c>
      <c r="D184" s="79">
        <v>157.35</v>
      </c>
    </row>
    <row r="185" spans="2:4" ht="15">
      <c r="B185" s="77">
        <v>2022</v>
      </c>
      <c r="C185" s="74" t="s">
        <v>313</v>
      </c>
      <c r="D185" s="80">
        <v>2035.01</v>
      </c>
    </row>
    <row r="186" spans="2:4" ht="15">
      <c r="B186" s="76">
        <v>2022</v>
      </c>
      <c r="C186" s="73" t="s">
        <v>314</v>
      </c>
      <c r="D186" s="79">
        <v>5002.3999999999996</v>
      </c>
    </row>
    <row r="187" spans="2:4" ht="15">
      <c r="B187" s="77">
        <v>2022</v>
      </c>
      <c r="C187" s="74" t="s">
        <v>315</v>
      </c>
      <c r="D187" s="80">
        <v>8364.69</v>
      </c>
    </row>
    <row r="188" spans="2:4" ht="15">
      <c r="B188" s="76">
        <v>2022</v>
      </c>
      <c r="C188" s="73" t="s">
        <v>316</v>
      </c>
      <c r="D188" s="79">
        <v>743.29</v>
      </c>
    </row>
    <row r="189" spans="2:4" ht="15">
      <c r="B189" s="77">
        <v>2022</v>
      </c>
      <c r="C189" s="74" t="s">
        <v>317</v>
      </c>
      <c r="D189" s="80">
        <v>13.87</v>
      </c>
    </row>
    <row r="190" spans="2:4" ht="15">
      <c r="B190" s="76">
        <v>2022</v>
      </c>
      <c r="C190" s="73" t="s">
        <v>318</v>
      </c>
      <c r="D190" s="79">
        <v>757.17</v>
      </c>
    </row>
    <row r="191" spans="2:4" ht="15">
      <c r="B191" s="77">
        <v>2022</v>
      </c>
      <c r="C191" s="74" t="s">
        <v>319</v>
      </c>
      <c r="D191" s="80">
        <v>9121.86</v>
      </c>
    </row>
    <row r="192" spans="2:4" ht="15">
      <c r="B192" s="76">
        <v>2022</v>
      </c>
      <c r="C192" s="73" t="s">
        <v>320</v>
      </c>
      <c r="D192" s="79">
        <v>83.75</v>
      </c>
    </row>
    <row r="193" spans="2:4" ht="15">
      <c r="B193" s="77">
        <v>2022</v>
      </c>
      <c r="C193" s="74" t="s">
        <v>321</v>
      </c>
      <c r="D193" s="80">
        <v>114.03</v>
      </c>
    </row>
    <row r="194" spans="2:4" ht="15">
      <c r="B194" s="76">
        <v>2022</v>
      </c>
      <c r="C194" s="73" t="s">
        <v>322</v>
      </c>
      <c r="D194" s="79">
        <v>9235.89</v>
      </c>
    </row>
    <row r="195" spans="2:4" ht="15">
      <c r="B195" s="77">
        <v>2023</v>
      </c>
      <c r="C195" s="74" t="s">
        <v>262</v>
      </c>
      <c r="D195" s="80">
        <v>51.69</v>
      </c>
    </row>
    <row r="196" spans="2:4" ht="15">
      <c r="B196" s="76">
        <v>2023</v>
      </c>
      <c r="C196" s="73" t="s">
        <v>263</v>
      </c>
      <c r="D196" s="79">
        <v>604.11</v>
      </c>
    </row>
    <row r="197" spans="2:4" ht="15">
      <c r="B197" s="77">
        <v>2023</v>
      </c>
      <c r="C197" s="74" t="s">
        <v>264</v>
      </c>
      <c r="D197" s="80">
        <v>202.19</v>
      </c>
    </row>
    <row r="198" spans="2:4" ht="15">
      <c r="B198" s="76">
        <v>2023</v>
      </c>
      <c r="C198" s="73" t="s">
        <v>265</v>
      </c>
      <c r="D198" s="79">
        <v>106.29</v>
      </c>
    </row>
    <row r="199" spans="2:4" ht="15">
      <c r="B199" s="77">
        <v>2023</v>
      </c>
      <c r="C199" s="74" t="s">
        <v>266</v>
      </c>
      <c r="D199" s="80">
        <v>39.549999999999997</v>
      </c>
    </row>
    <row r="200" spans="2:4" ht="15">
      <c r="B200" s="76">
        <v>2023</v>
      </c>
      <c r="C200" s="73" t="s">
        <v>267</v>
      </c>
      <c r="D200" s="79">
        <v>1003.82</v>
      </c>
    </row>
    <row r="201" spans="2:4" ht="15">
      <c r="B201" s="77">
        <v>2023</v>
      </c>
      <c r="C201" s="74" t="s">
        <v>268</v>
      </c>
      <c r="D201" s="80">
        <v>195.18</v>
      </c>
    </row>
    <row r="202" spans="2:4" ht="15">
      <c r="B202" s="76">
        <v>2023</v>
      </c>
      <c r="C202" s="73" t="s">
        <v>269</v>
      </c>
      <c r="D202" s="79">
        <v>36.049999999999997</v>
      </c>
    </row>
    <row r="203" spans="2:4" ht="15">
      <c r="B203" s="77">
        <v>2023</v>
      </c>
      <c r="C203" s="74" t="s">
        <v>270</v>
      </c>
      <c r="D203" s="80">
        <v>1.55</v>
      </c>
    </row>
    <row r="204" spans="2:4" ht="15">
      <c r="B204" s="76">
        <v>2023</v>
      </c>
      <c r="C204" s="73" t="s">
        <v>271</v>
      </c>
      <c r="D204" s="79">
        <v>2.52</v>
      </c>
    </row>
    <row r="205" spans="2:4" ht="15">
      <c r="B205" s="77">
        <v>2023</v>
      </c>
      <c r="C205" s="74" t="s">
        <v>272</v>
      </c>
      <c r="D205" s="80">
        <v>3.43</v>
      </c>
    </row>
    <row r="206" spans="2:4" ht="15">
      <c r="B206" s="76">
        <v>2023</v>
      </c>
      <c r="C206" s="73" t="s">
        <v>273</v>
      </c>
      <c r="D206" s="79">
        <v>238.72</v>
      </c>
    </row>
    <row r="207" spans="2:4" ht="15">
      <c r="B207" s="77">
        <v>2023</v>
      </c>
      <c r="C207" s="74" t="s">
        <v>274</v>
      </c>
      <c r="D207" s="80">
        <v>184.34</v>
      </c>
    </row>
    <row r="208" spans="2:4" ht="15">
      <c r="B208" s="76">
        <v>2023</v>
      </c>
      <c r="C208" s="73" t="s">
        <v>275</v>
      </c>
      <c r="D208" s="79">
        <v>588.66</v>
      </c>
    </row>
    <row r="209" spans="2:4" ht="15">
      <c r="B209" s="77">
        <v>2023</v>
      </c>
      <c r="C209" s="74" t="s">
        <v>276</v>
      </c>
      <c r="D209" s="80">
        <v>773</v>
      </c>
    </row>
    <row r="210" spans="2:4" ht="15">
      <c r="B210" s="76">
        <v>2023</v>
      </c>
      <c r="C210" s="73" t="s">
        <v>277</v>
      </c>
      <c r="D210" s="79">
        <v>395.45</v>
      </c>
    </row>
    <row r="211" spans="2:4" ht="15">
      <c r="B211" s="77">
        <v>2023</v>
      </c>
      <c r="C211" s="74" t="s">
        <v>278</v>
      </c>
      <c r="D211" s="80">
        <v>80.27</v>
      </c>
    </row>
    <row r="212" spans="2:4" ht="15">
      <c r="B212" s="76">
        <v>2023</v>
      </c>
      <c r="C212" s="73" t="s">
        <v>279</v>
      </c>
      <c r="D212" s="79">
        <v>40.29</v>
      </c>
    </row>
    <row r="213" spans="2:4" ht="15">
      <c r="B213" s="77">
        <v>2023</v>
      </c>
      <c r="C213" s="74" t="s">
        <v>280</v>
      </c>
      <c r="D213" s="80">
        <v>30.81</v>
      </c>
    </row>
    <row r="214" spans="2:4" ht="15">
      <c r="B214" s="76">
        <v>2023</v>
      </c>
      <c r="C214" s="73" t="s">
        <v>281</v>
      </c>
      <c r="D214" s="79">
        <v>546.82000000000005</v>
      </c>
    </row>
    <row r="215" spans="2:4" ht="15">
      <c r="B215" s="77">
        <v>2023</v>
      </c>
      <c r="C215" s="74" t="s">
        <v>282</v>
      </c>
      <c r="D215" s="80">
        <v>16.64</v>
      </c>
    </row>
    <row r="216" spans="2:4" ht="15">
      <c r="B216" s="76">
        <v>2023</v>
      </c>
      <c r="C216" s="73" t="s">
        <v>283</v>
      </c>
      <c r="D216" s="79">
        <v>272.45999999999998</v>
      </c>
    </row>
    <row r="217" spans="2:4" ht="15">
      <c r="B217" s="77">
        <v>2023</v>
      </c>
      <c r="C217" s="74" t="s">
        <v>284</v>
      </c>
      <c r="D217" s="80">
        <v>0</v>
      </c>
    </row>
    <row r="218" spans="2:4" ht="15">
      <c r="B218" s="76">
        <v>2023</v>
      </c>
      <c r="C218" s="73" t="s">
        <v>285</v>
      </c>
      <c r="D218" s="79">
        <v>0</v>
      </c>
    </row>
    <row r="219" spans="2:4" ht="15">
      <c r="B219" s="77">
        <v>2023</v>
      </c>
      <c r="C219" s="74" t="s">
        <v>286</v>
      </c>
      <c r="D219" s="80">
        <v>246.88</v>
      </c>
    </row>
    <row r="220" spans="2:4" ht="15">
      <c r="B220" s="76">
        <v>2023</v>
      </c>
      <c r="C220" s="73" t="s">
        <v>287</v>
      </c>
      <c r="D220" s="79">
        <v>246.88</v>
      </c>
    </row>
    <row r="221" spans="2:4" ht="15">
      <c r="B221" s="77">
        <v>2023</v>
      </c>
      <c r="C221" s="74" t="s">
        <v>288</v>
      </c>
      <c r="D221" s="80">
        <v>0</v>
      </c>
    </row>
    <row r="222" spans="2:4" ht="15">
      <c r="B222" s="76">
        <v>2023</v>
      </c>
      <c r="C222" s="73" t="s">
        <v>289</v>
      </c>
      <c r="D222" s="79">
        <v>0</v>
      </c>
    </row>
    <row r="223" spans="2:4" ht="15">
      <c r="B223" s="77">
        <v>2023</v>
      </c>
      <c r="C223" s="74" t="s">
        <v>290</v>
      </c>
      <c r="D223" s="80">
        <v>0</v>
      </c>
    </row>
    <row r="224" spans="2:4" ht="15">
      <c r="B224" s="76">
        <v>2023</v>
      </c>
      <c r="C224" s="73" t="s">
        <v>291</v>
      </c>
      <c r="D224" s="79">
        <v>61.91</v>
      </c>
    </row>
    <row r="225" spans="2:4" ht="15">
      <c r="B225" s="77">
        <v>2023</v>
      </c>
      <c r="C225" s="74" t="s">
        <v>292</v>
      </c>
      <c r="D225" s="80">
        <v>61.91</v>
      </c>
    </row>
    <row r="226" spans="2:4" ht="15">
      <c r="B226" s="76">
        <v>2023</v>
      </c>
      <c r="C226" s="73" t="s">
        <v>293</v>
      </c>
      <c r="D226" s="79">
        <v>3160.26</v>
      </c>
    </row>
    <row r="227" spans="2:4" ht="15">
      <c r="B227" s="77">
        <v>2023</v>
      </c>
      <c r="C227" s="74" t="s">
        <v>294</v>
      </c>
      <c r="D227" s="80">
        <v>1021.87</v>
      </c>
    </row>
    <row r="228" spans="2:4" ht="15">
      <c r="B228" s="76">
        <v>2023</v>
      </c>
      <c r="C228" s="73" t="s">
        <v>295</v>
      </c>
      <c r="D228" s="79">
        <v>225.08</v>
      </c>
    </row>
    <row r="229" spans="2:4" ht="15">
      <c r="B229" s="77">
        <v>2023</v>
      </c>
      <c r="C229" s="74" t="s">
        <v>296</v>
      </c>
      <c r="D229" s="80">
        <v>22.75</v>
      </c>
    </row>
    <row r="230" spans="2:4" ht="15">
      <c r="B230" s="76">
        <v>2023</v>
      </c>
      <c r="C230" s="73" t="s">
        <v>297</v>
      </c>
      <c r="D230" s="79">
        <v>7.33</v>
      </c>
    </row>
    <row r="231" spans="2:4" ht="15">
      <c r="B231" s="77">
        <v>2023</v>
      </c>
      <c r="C231" s="74" t="s">
        <v>298</v>
      </c>
      <c r="D231" s="80">
        <v>12.88</v>
      </c>
    </row>
    <row r="232" spans="2:4" ht="15">
      <c r="B232" s="78">
        <v>2023</v>
      </c>
      <c r="C232" s="75" t="s">
        <v>299</v>
      </c>
      <c r="D232" s="81">
        <v>481.95</v>
      </c>
    </row>
    <row r="233" spans="2:4" ht="15">
      <c r="B233" s="77">
        <v>2023</v>
      </c>
      <c r="C233" s="74" t="s">
        <v>300</v>
      </c>
      <c r="D233" s="80">
        <v>1771.85</v>
      </c>
    </row>
    <row r="234" spans="2:4" ht="15">
      <c r="B234" s="76">
        <v>2023</v>
      </c>
      <c r="C234" s="73" t="s">
        <v>301</v>
      </c>
      <c r="D234" s="79">
        <v>835.23</v>
      </c>
    </row>
    <row r="235" spans="2:4" ht="15">
      <c r="B235" s="77">
        <v>2023</v>
      </c>
      <c r="C235" s="74" t="s">
        <v>302</v>
      </c>
      <c r="D235" s="80">
        <v>552.15</v>
      </c>
    </row>
    <row r="236" spans="2:4" ht="15">
      <c r="B236" s="76">
        <v>2023</v>
      </c>
      <c r="C236" s="73" t="s">
        <v>303</v>
      </c>
      <c r="D236" s="79">
        <v>1387.38</v>
      </c>
    </row>
    <row r="237" spans="2:4" ht="15">
      <c r="B237" s="77">
        <v>2023</v>
      </c>
      <c r="C237" s="74" t="s">
        <v>304</v>
      </c>
      <c r="D237" s="80">
        <v>1775.98</v>
      </c>
    </row>
    <row r="238" spans="2:4" ht="15">
      <c r="B238" s="76">
        <v>2023</v>
      </c>
      <c r="C238" s="73" t="s">
        <v>305</v>
      </c>
      <c r="D238" s="79">
        <v>47.94</v>
      </c>
    </row>
    <row r="239" spans="2:4" ht="15">
      <c r="B239" s="77">
        <v>2023</v>
      </c>
      <c r="C239" s="74" t="s">
        <v>306</v>
      </c>
      <c r="D239" s="80">
        <v>0.19</v>
      </c>
    </row>
    <row r="240" spans="2:4" ht="15">
      <c r="B240" s="76">
        <v>2023</v>
      </c>
      <c r="C240" s="73" t="s">
        <v>307</v>
      </c>
      <c r="D240" s="79">
        <v>0.02</v>
      </c>
    </row>
    <row r="241" spans="2:4" ht="15">
      <c r="B241" s="77">
        <v>2023</v>
      </c>
      <c r="C241" s="74" t="s">
        <v>308</v>
      </c>
      <c r="D241" s="80">
        <v>123.44</v>
      </c>
    </row>
    <row r="242" spans="2:4" ht="15">
      <c r="B242" s="76">
        <v>2023</v>
      </c>
      <c r="C242" s="73" t="s">
        <v>309</v>
      </c>
      <c r="D242" s="79">
        <v>28.37</v>
      </c>
    </row>
    <row r="243" spans="2:4" ht="15">
      <c r="B243" s="77">
        <v>2023</v>
      </c>
      <c r="C243" s="74" t="s">
        <v>310</v>
      </c>
      <c r="D243" s="80">
        <v>1899.62</v>
      </c>
    </row>
    <row r="244" spans="2:4" ht="15">
      <c r="B244" s="76">
        <v>2023</v>
      </c>
      <c r="C244" s="73" t="s">
        <v>311</v>
      </c>
      <c r="D244" s="79">
        <v>76.319999999999993</v>
      </c>
    </row>
    <row r="245" spans="2:4" ht="15">
      <c r="B245" s="77">
        <v>2023</v>
      </c>
      <c r="C245" s="74" t="s">
        <v>312</v>
      </c>
      <c r="D245" s="80">
        <v>163.91</v>
      </c>
    </row>
    <row r="246" spans="2:4" ht="15">
      <c r="B246" s="76">
        <v>2023</v>
      </c>
      <c r="C246" s="73" t="s">
        <v>313</v>
      </c>
      <c r="D246" s="79">
        <v>2063.5300000000002</v>
      </c>
    </row>
    <row r="247" spans="2:4" ht="15">
      <c r="B247" s="77">
        <v>2023</v>
      </c>
      <c r="C247" s="74" t="s">
        <v>314</v>
      </c>
      <c r="D247" s="80">
        <v>5222.76</v>
      </c>
    </row>
    <row r="248" spans="2:4" ht="15">
      <c r="B248" s="78">
        <v>2023</v>
      </c>
      <c r="C248" s="75" t="s">
        <v>315</v>
      </c>
      <c r="D248" s="81">
        <v>8383.02</v>
      </c>
    </row>
    <row r="249" spans="2:4" ht="15">
      <c r="B249" s="77">
        <v>2023</v>
      </c>
      <c r="C249" s="74" t="s">
        <v>316</v>
      </c>
      <c r="D249" s="80">
        <v>759.41</v>
      </c>
    </row>
    <row r="250" spans="2:4" ht="15">
      <c r="B250" s="76">
        <v>2023</v>
      </c>
      <c r="C250" s="73" t="s">
        <v>317</v>
      </c>
      <c r="D250" s="79">
        <v>14.88</v>
      </c>
    </row>
    <row r="251" spans="2:4" ht="15">
      <c r="B251" s="77">
        <v>2023</v>
      </c>
      <c r="C251" s="74" t="s">
        <v>318</v>
      </c>
      <c r="D251" s="80">
        <v>774.29</v>
      </c>
    </row>
    <row r="252" spans="2:4" ht="15">
      <c r="B252" s="76">
        <v>2023</v>
      </c>
      <c r="C252" s="73" t="s">
        <v>319</v>
      </c>
      <c r="D252" s="79">
        <v>9157.31</v>
      </c>
    </row>
    <row r="253" spans="2:4" ht="15">
      <c r="B253" s="77">
        <v>2023</v>
      </c>
      <c r="C253" s="74" t="s">
        <v>320</v>
      </c>
      <c r="D253" s="80">
        <v>91.2</v>
      </c>
    </row>
    <row r="254" spans="2:4" ht="15">
      <c r="B254" s="76">
        <v>2023</v>
      </c>
      <c r="C254" s="73" t="s">
        <v>321</v>
      </c>
      <c r="D254" s="79">
        <v>120.95</v>
      </c>
    </row>
    <row r="255" spans="2:4" ht="15">
      <c r="B255" s="77">
        <v>2023</v>
      </c>
      <c r="C255" s="74" t="s">
        <v>322</v>
      </c>
      <c r="D255" s="80">
        <v>9278.26</v>
      </c>
    </row>
  </sheetData>
  <pageMargins left="0.19685039370078741" right="0.19685039370078741" top="0.51181102362204722" bottom="0.59055118110236227" header="0.11811023622047245" footer="0.11811023622047245"/>
  <pageSetup paperSize="8" scale="25" orientation="landscape" r:id="rId1"/>
  <headerFooter>
    <oddHeader>&amp;L&amp;Z&amp;F  onglet &amp;A  &amp;D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5"/>
  <sheetViews>
    <sheetView workbookViewId="0">
      <selection activeCell="A12" sqref="A12"/>
    </sheetView>
  </sheetViews>
  <sheetFormatPr baseColWidth="10" defaultRowHeight="12"/>
  <cols>
    <col min="1" max="1" width="8.85546875" style="1" customWidth="1"/>
    <col min="2" max="2" width="34.5703125" style="1" customWidth="1"/>
    <col min="3" max="6" width="8.140625" style="1" customWidth="1"/>
    <col min="7" max="14" width="7.5703125" style="1" customWidth="1"/>
    <col min="15" max="15" width="10.28515625" style="1" customWidth="1"/>
    <col min="16" max="16384" width="11.42578125" style="1"/>
  </cols>
  <sheetData>
    <row r="1" spans="1:6" ht="15">
      <c r="A1" s="84" t="s">
        <v>324</v>
      </c>
      <c r="F1" s="8"/>
    </row>
    <row r="2" spans="1:6">
      <c r="A2" s="85" t="s">
        <v>325</v>
      </c>
    </row>
    <row r="3" spans="1:6">
      <c r="A3" s="32" t="s">
        <v>205</v>
      </c>
      <c r="D3" s="21"/>
    </row>
    <row r="4" spans="1:6">
      <c r="A4" s="2" t="s">
        <v>256</v>
      </c>
    </row>
    <row r="5" spans="1:6">
      <c r="A5" s="1" t="s">
        <v>255</v>
      </c>
    </row>
    <row r="7" spans="1:6" ht="19.5">
      <c r="A7" s="70" t="s">
        <v>257</v>
      </c>
    </row>
    <row r="8" spans="1:6" ht="12.75">
      <c r="A8" t="s">
        <v>258</v>
      </c>
    </row>
    <row r="9" spans="1:6" ht="12.75">
      <c r="A9" t="s">
        <v>323</v>
      </c>
    </row>
    <row r="11" spans="1:6" ht="12.75">
      <c r="A11" s="29" t="s">
        <v>44</v>
      </c>
      <c r="B11" s="29" t="s">
        <v>75</v>
      </c>
      <c r="C11" s="86">
        <v>2020</v>
      </c>
      <c r="D11" s="86">
        <v>2021</v>
      </c>
      <c r="E11" s="86">
        <v>2022</v>
      </c>
      <c r="F11" s="86">
        <v>2023</v>
      </c>
    </row>
    <row r="12" spans="1:6" ht="15">
      <c r="A12" s="89" t="s">
        <v>76</v>
      </c>
      <c r="B12" s="73" t="s">
        <v>326</v>
      </c>
      <c r="C12" s="87">
        <v>3214.49</v>
      </c>
      <c r="D12" s="87">
        <v>3049</v>
      </c>
      <c r="E12" s="87">
        <v>3670.38</v>
      </c>
      <c r="F12" s="87">
        <v>4270.07</v>
      </c>
    </row>
    <row r="13" spans="1:6" ht="15">
      <c r="B13" s="74" t="s">
        <v>327</v>
      </c>
      <c r="C13" s="88">
        <v>46.18</v>
      </c>
      <c r="D13" s="88">
        <v>47.59</v>
      </c>
      <c r="E13" s="88">
        <v>51.84</v>
      </c>
      <c r="F13" s="88">
        <v>53.65</v>
      </c>
    </row>
    <row r="14" spans="1:6" ht="15">
      <c r="B14" s="73" t="s">
        <v>328</v>
      </c>
      <c r="C14" s="87">
        <v>0.98</v>
      </c>
      <c r="D14" s="87">
        <v>0.9</v>
      </c>
      <c r="E14" s="87">
        <v>1.04</v>
      </c>
      <c r="F14" s="87">
        <v>1.1599999999999999</v>
      </c>
    </row>
    <row r="15" spans="1:6" ht="15">
      <c r="B15" s="74" t="s">
        <v>329</v>
      </c>
      <c r="C15" s="88">
        <v>61.16</v>
      </c>
      <c r="D15" s="88">
        <v>59.35</v>
      </c>
      <c r="E15" s="88">
        <v>71.05</v>
      </c>
      <c r="F15" s="88">
        <v>88.57</v>
      </c>
    </row>
    <row r="16" spans="1:6" ht="15">
      <c r="B16" s="73" t="s">
        <v>330</v>
      </c>
      <c r="C16" s="87">
        <v>28</v>
      </c>
      <c r="D16" s="87">
        <v>30</v>
      </c>
      <c r="E16" s="87">
        <v>33.89</v>
      </c>
      <c r="F16" s="87">
        <v>41.69</v>
      </c>
    </row>
    <row r="17" spans="2:6" ht="15">
      <c r="B17" s="74" t="s">
        <v>331</v>
      </c>
      <c r="C17" s="88">
        <v>43.54</v>
      </c>
      <c r="D17" s="88">
        <v>38.450000000000003</v>
      </c>
      <c r="E17" s="88">
        <v>49.04</v>
      </c>
      <c r="F17" s="88">
        <v>60.25</v>
      </c>
    </row>
    <row r="18" spans="2:6" ht="15">
      <c r="B18" s="73" t="s">
        <v>332</v>
      </c>
      <c r="C18" s="87">
        <v>87.36</v>
      </c>
      <c r="D18" s="87">
        <v>81.25</v>
      </c>
      <c r="E18" s="87">
        <v>99.96</v>
      </c>
      <c r="F18" s="87">
        <v>104.48</v>
      </c>
    </row>
    <row r="19" spans="2:6" ht="15">
      <c r="B19" s="74" t="s">
        <v>333</v>
      </c>
      <c r="C19" s="88">
        <v>160.80000000000001</v>
      </c>
      <c r="D19" s="88">
        <v>140.99</v>
      </c>
      <c r="E19" s="88">
        <v>171.06</v>
      </c>
      <c r="F19" s="88">
        <v>194.45</v>
      </c>
    </row>
    <row r="20" spans="2:6" ht="15">
      <c r="B20" s="73" t="s">
        <v>334</v>
      </c>
      <c r="C20" s="87">
        <v>38.57</v>
      </c>
      <c r="D20" s="87">
        <v>35.6</v>
      </c>
      <c r="E20" s="87">
        <v>44.07</v>
      </c>
      <c r="F20" s="87">
        <v>51.43</v>
      </c>
    </row>
    <row r="21" spans="2:6" ht="15">
      <c r="B21" s="74" t="s">
        <v>335</v>
      </c>
      <c r="C21" s="88">
        <v>125.95</v>
      </c>
      <c r="D21" s="88">
        <v>109.09</v>
      </c>
      <c r="E21" s="88">
        <v>132.81</v>
      </c>
      <c r="F21" s="88">
        <v>146.15</v>
      </c>
    </row>
    <row r="22" spans="2:6" ht="15">
      <c r="B22" s="73" t="s">
        <v>336</v>
      </c>
      <c r="C22" s="87">
        <v>27.85</v>
      </c>
      <c r="D22" s="87">
        <v>26.3</v>
      </c>
      <c r="E22" s="87">
        <v>30.41</v>
      </c>
      <c r="F22" s="87">
        <v>34.44</v>
      </c>
    </row>
    <row r="23" spans="2:6" ht="15">
      <c r="B23" s="74" t="s">
        <v>337</v>
      </c>
      <c r="C23" s="88">
        <v>29.27</v>
      </c>
      <c r="D23" s="88">
        <v>27.64</v>
      </c>
      <c r="E23" s="88">
        <v>32.04</v>
      </c>
      <c r="F23" s="88">
        <v>36.56</v>
      </c>
    </row>
    <row r="24" spans="2:6" ht="15">
      <c r="B24" s="73" t="s">
        <v>338</v>
      </c>
      <c r="C24" s="87">
        <v>28.27</v>
      </c>
      <c r="D24" s="87">
        <v>25.82</v>
      </c>
      <c r="E24" s="87">
        <v>32.64</v>
      </c>
      <c r="F24" s="87">
        <v>38.119999999999997</v>
      </c>
    </row>
    <row r="25" spans="2:6" ht="15">
      <c r="B25" s="74" t="s">
        <v>242</v>
      </c>
      <c r="C25" s="88">
        <v>354.48</v>
      </c>
      <c r="D25" s="88">
        <v>354.09</v>
      </c>
      <c r="E25" s="88">
        <v>416.23</v>
      </c>
      <c r="F25" s="88">
        <v>481.95</v>
      </c>
    </row>
    <row r="26" spans="2:6" ht="15">
      <c r="B26" s="73" t="s">
        <v>253</v>
      </c>
      <c r="C26" s="87">
        <v>1734.04</v>
      </c>
      <c r="D26" s="87">
        <v>1654.01</v>
      </c>
      <c r="E26" s="87">
        <v>1998.08</v>
      </c>
      <c r="F26" s="87">
        <v>2359.31</v>
      </c>
    </row>
    <row r="27" spans="2:6" ht="15">
      <c r="B27" s="74" t="s">
        <v>339</v>
      </c>
      <c r="C27" s="88">
        <v>101.12</v>
      </c>
      <c r="D27" s="88">
        <v>91.14</v>
      </c>
      <c r="E27" s="88">
        <v>112.88</v>
      </c>
      <c r="F27" s="88">
        <v>125.83</v>
      </c>
    </row>
    <row r="28" spans="2:6" ht="15">
      <c r="B28" s="73" t="s">
        <v>340</v>
      </c>
      <c r="C28" s="87">
        <v>108.29</v>
      </c>
      <c r="D28" s="87">
        <v>101.75</v>
      </c>
      <c r="E28" s="87">
        <v>124.1</v>
      </c>
      <c r="F28" s="87">
        <v>139.21</v>
      </c>
    </row>
    <row r="29" spans="2:6" ht="15">
      <c r="B29" s="74" t="s">
        <v>341</v>
      </c>
      <c r="C29" s="88">
        <v>110.68</v>
      </c>
      <c r="D29" s="88">
        <v>102.64</v>
      </c>
      <c r="E29" s="88">
        <v>120.31</v>
      </c>
      <c r="F29" s="88">
        <v>138.33000000000001</v>
      </c>
    </row>
    <row r="30" spans="2:6" ht="15">
      <c r="B30" s="73" t="s">
        <v>342</v>
      </c>
      <c r="C30" s="87">
        <v>30.39</v>
      </c>
      <c r="D30" s="87">
        <v>29.31</v>
      </c>
      <c r="E30" s="87">
        <v>35.619999999999997</v>
      </c>
      <c r="F30" s="87">
        <v>38.97</v>
      </c>
    </row>
    <row r="31" spans="2:6" ht="15">
      <c r="B31" s="74" t="s">
        <v>343</v>
      </c>
      <c r="C31" s="88">
        <v>66.44</v>
      </c>
      <c r="D31" s="88">
        <v>65.099999999999994</v>
      </c>
      <c r="E31" s="88">
        <v>78.959999999999994</v>
      </c>
      <c r="F31" s="88">
        <v>90.53</v>
      </c>
    </row>
    <row r="32" spans="2:6" ht="15">
      <c r="B32" s="73" t="s">
        <v>344</v>
      </c>
      <c r="C32" s="87">
        <v>52.37</v>
      </c>
      <c r="D32" s="87">
        <v>51.25</v>
      </c>
      <c r="E32" s="87">
        <v>61.05</v>
      </c>
      <c r="F32" s="87">
        <v>71.91</v>
      </c>
    </row>
    <row r="33" spans="2:6" ht="15">
      <c r="B33" s="74" t="s">
        <v>345</v>
      </c>
      <c r="C33" s="88">
        <v>5.81</v>
      </c>
      <c r="D33" s="88">
        <v>5.39</v>
      </c>
      <c r="E33" s="88">
        <v>6.32</v>
      </c>
      <c r="F33" s="88">
        <v>7.27</v>
      </c>
    </row>
    <row r="34" spans="2:6" ht="15">
      <c r="B34" s="73" t="s">
        <v>346</v>
      </c>
      <c r="C34" s="87">
        <v>4.72</v>
      </c>
      <c r="D34" s="87">
        <v>4.38</v>
      </c>
      <c r="E34" s="87">
        <v>5.13</v>
      </c>
      <c r="F34" s="87">
        <v>5.9</v>
      </c>
    </row>
    <row r="35" spans="2:6" ht="15">
      <c r="B35" s="74" t="s">
        <v>347</v>
      </c>
      <c r="C35" s="88">
        <v>14.42</v>
      </c>
      <c r="D35" s="88">
        <v>14.56</v>
      </c>
      <c r="E35" s="88">
        <v>13.69</v>
      </c>
      <c r="F35" s="88">
        <v>13.55</v>
      </c>
    </row>
  </sheetData>
  <phoneticPr fontId="4" type="noConversion"/>
  <pageMargins left="0.19685039370078741" right="0.19685039370078741" top="0.51181102362204722" bottom="0.59055118110236227" header="0.11811023622047245" footer="0.11811023622047245"/>
  <pageSetup paperSize="8" orientation="landscape" r:id="rId1"/>
  <headerFooter alignWithMargins="0">
    <oddHeader>&amp;L&amp;Z&amp;F  onglet &amp;A  &amp;D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9"/>
  <sheetViews>
    <sheetView workbookViewId="0">
      <selection activeCell="A14" sqref="A14"/>
    </sheetView>
  </sheetViews>
  <sheetFormatPr baseColWidth="10" defaultRowHeight="12"/>
  <cols>
    <col min="1" max="1" width="19.5703125" style="1" customWidth="1"/>
    <col min="2" max="2" width="19.85546875" style="1" bestFit="1" customWidth="1"/>
    <col min="3" max="3" width="40.7109375" style="1" customWidth="1"/>
    <col min="4" max="7" width="12.5703125" style="1" customWidth="1"/>
    <col min="8" max="8" width="12.28515625" style="1" customWidth="1"/>
    <col min="9" max="13" width="11.140625" style="1" customWidth="1"/>
    <col min="14" max="49" width="10.85546875" style="1" customWidth="1"/>
    <col min="50" max="16384" width="11.42578125" style="1"/>
  </cols>
  <sheetData>
    <row r="1" spans="1:18" ht="12.75">
      <c r="A1" s="2" t="s">
        <v>78</v>
      </c>
      <c r="C1" s="37" t="s">
        <v>238</v>
      </c>
      <c r="D1" s="38"/>
      <c r="E1" s="38"/>
      <c r="F1" s="38"/>
    </row>
    <row r="3" spans="1:18" ht="15.75">
      <c r="A3" s="62" t="s">
        <v>239</v>
      </c>
    </row>
    <row r="4" spans="1:18" ht="12.75">
      <c r="A4" t="s">
        <v>240</v>
      </c>
      <c r="C4" s="21"/>
    </row>
    <row r="5" spans="1:18" ht="12.75">
      <c r="A5" t="s">
        <v>241</v>
      </c>
    </row>
    <row r="8" spans="1:18" ht="19.5">
      <c r="A8" s="90" t="s">
        <v>348</v>
      </c>
    </row>
    <row r="9" spans="1:18" ht="15.75">
      <c r="A9" s="62" t="s">
        <v>349</v>
      </c>
    </row>
    <row r="10" spans="1:18" ht="12.75">
      <c r="A10" t="s">
        <v>350</v>
      </c>
    </row>
    <row r="11" spans="1:18" ht="12.75">
      <c r="A11" t="s">
        <v>241</v>
      </c>
    </row>
    <row r="12" spans="1:18">
      <c r="A12" s="2" t="s">
        <v>227</v>
      </c>
    </row>
    <row r="13" spans="1:18">
      <c r="A13" s="9" t="s">
        <v>83</v>
      </c>
      <c r="B13" s="91" t="s">
        <v>352</v>
      </c>
    </row>
    <row r="14" spans="1:18">
      <c r="A14" s="21" t="s">
        <v>351</v>
      </c>
    </row>
    <row r="16" spans="1:18" ht="14.25" customHeight="1">
      <c r="A16" s="41"/>
      <c r="B16" s="41"/>
      <c r="D16" s="258" t="s">
        <v>231</v>
      </c>
      <c r="E16" s="259"/>
      <c r="F16" s="259"/>
      <c r="G16" s="259"/>
      <c r="H16" s="260"/>
      <c r="I16" s="255" t="s">
        <v>233</v>
      </c>
      <c r="J16" s="256"/>
      <c r="K16" s="256"/>
      <c r="L16" s="256"/>
      <c r="M16" s="257"/>
      <c r="N16" s="255" t="s">
        <v>232</v>
      </c>
      <c r="O16" s="256"/>
      <c r="P16" s="256"/>
      <c r="Q16" s="256"/>
      <c r="R16" s="256"/>
    </row>
    <row r="17" spans="1:18" s="44" customFormat="1" ht="45" customHeight="1">
      <c r="A17" s="42" t="s">
        <v>228</v>
      </c>
      <c r="B17" s="42" t="s">
        <v>229</v>
      </c>
      <c r="C17" s="42" t="s">
        <v>252</v>
      </c>
      <c r="D17" s="67">
        <v>2020</v>
      </c>
      <c r="E17" s="67">
        <v>2021</v>
      </c>
      <c r="F17" s="67">
        <v>2022</v>
      </c>
      <c r="G17" s="67">
        <v>2023</v>
      </c>
      <c r="H17" s="67">
        <v>2024</v>
      </c>
      <c r="I17" s="67">
        <v>2020</v>
      </c>
      <c r="J17" s="67">
        <v>2021</v>
      </c>
      <c r="K17" s="67">
        <v>2022</v>
      </c>
      <c r="L17" s="67">
        <v>2023</v>
      </c>
      <c r="M17" s="67">
        <v>2024</v>
      </c>
      <c r="N17" s="67">
        <v>2020</v>
      </c>
      <c r="O17" s="67">
        <v>2021</v>
      </c>
      <c r="P17" s="67">
        <v>2022</v>
      </c>
      <c r="Q17" s="67">
        <v>2023</v>
      </c>
      <c r="R17" s="67">
        <v>2024</v>
      </c>
    </row>
    <row r="18" spans="1:18" ht="15">
      <c r="A18" s="63" t="s">
        <v>242</v>
      </c>
      <c r="B18" s="63" t="s">
        <v>243</v>
      </c>
      <c r="C18" s="63" t="s">
        <v>244</v>
      </c>
      <c r="D18" s="65">
        <v>0</v>
      </c>
      <c r="E18" s="65">
        <v>86</v>
      </c>
      <c r="F18" s="65">
        <v>0</v>
      </c>
      <c r="G18" s="65">
        <v>0</v>
      </c>
      <c r="H18" s="65">
        <v>0</v>
      </c>
      <c r="I18" s="68"/>
      <c r="J18" s="68">
        <v>5.81</v>
      </c>
      <c r="K18" s="68"/>
      <c r="L18" s="68"/>
      <c r="M18" s="68"/>
      <c r="N18" s="65">
        <v>0</v>
      </c>
      <c r="O18" s="65">
        <v>0.5</v>
      </c>
      <c r="P18" s="65">
        <v>0</v>
      </c>
      <c r="Q18" s="65">
        <v>0</v>
      </c>
      <c r="R18" s="65">
        <v>0</v>
      </c>
    </row>
    <row r="19" spans="1:18" ht="15">
      <c r="A19" s="64" t="s">
        <v>242</v>
      </c>
      <c r="B19" s="64" t="s">
        <v>243</v>
      </c>
      <c r="C19" s="64" t="s">
        <v>245</v>
      </c>
      <c r="D19" s="66">
        <v>372733</v>
      </c>
      <c r="E19" s="66">
        <v>406706</v>
      </c>
      <c r="F19" s="66">
        <v>406404</v>
      </c>
      <c r="G19" s="66">
        <v>410430</v>
      </c>
      <c r="H19" s="66">
        <v>412740</v>
      </c>
      <c r="I19" s="69">
        <v>93.39</v>
      </c>
      <c r="J19" s="69">
        <v>93.49</v>
      </c>
      <c r="K19" s="69">
        <v>92.86</v>
      </c>
      <c r="L19" s="69">
        <v>93.73</v>
      </c>
      <c r="M19" s="69">
        <v>94.5</v>
      </c>
      <c r="N19" s="66">
        <v>34811.199999999997</v>
      </c>
      <c r="O19" s="66">
        <v>38023.1</v>
      </c>
      <c r="P19" s="66">
        <v>37738.400000000001</v>
      </c>
      <c r="Q19" s="66">
        <v>38467.699999999997</v>
      </c>
      <c r="R19" s="66">
        <v>38997.800000000003</v>
      </c>
    </row>
    <row r="20" spans="1:18" ht="15">
      <c r="A20" s="63" t="s">
        <v>242</v>
      </c>
      <c r="B20" s="63" t="s">
        <v>243</v>
      </c>
      <c r="C20" s="63" t="s">
        <v>246</v>
      </c>
      <c r="D20" s="65">
        <v>8611</v>
      </c>
      <c r="E20" s="65">
        <v>9013</v>
      </c>
      <c r="F20" s="65">
        <v>9509</v>
      </c>
      <c r="G20" s="65">
        <v>8470</v>
      </c>
      <c r="H20" s="65">
        <v>8822</v>
      </c>
      <c r="I20" s="68">
        <v>164.82</v>
      </c>
      <c r="J20" s="68">
        <v>165.27</v>
      </c>
      <c r="K20" s="68">
        <v>164.43</v>
      </c>
      <c r="L20" s="68">
        <v>166.53</v>
      </c>
      <c r="M20" s="68">
        <v>166.4</v>
      </c>
      <c r="N20" s="65">
        <v>1419.3</v>
      </c>
      <c r="O20" s="65">
        <v>1489.6</v>
      </c>
      <c r="P20" s="65">
        <v>1563.6</v>
      </c>
      <c r="Q20" s="65">
        <v>1410.5</v>
      </c>
      <c r="R20" s="65">
        <v>1467.7</v>
      </c>
    </row>
    <row r="21" spans="1:18" ht="15">
      <c r="A21" s="64" t="s">
        <v>242</v>
      </c>
      <c r="B21" s="64" t="s">
        <v>243</v>
      </c>
      <c r="C21" s="64" t="s">
        <v>247</v>
      </c>
      <c r="D21" s="66">
        <v>381344</v>
      </c>
      <c r="E21" s="66">
        <v>415805</v>
      </c>
      <c r="F21" s="66">
        <v>415913</v>
      </c>
      <c r="G21" s="66">
        <v>418900</v>
      </c>
      <c r="H21" s="66">
        <v>421562</v>
      </c>
      <c r="I21" s="69">
        <v>95.01</v>
      </c>
      <c r="J21" s="69">
        <v>95.03</v>
      </c>
      <c r="K21" s="69">
        <v>94.5</v>
      </c>
      <c r="L21" s="69">
        <v>95.2</v>
      </c>
      <c r="M21" s="69">
        <v>96</v>
      </c>
      <c r="N21" s="66">
        <v>36230.5</v>
      </c>
      <c r="O21" s="66">
        <v>39513.199999999997</v>
      </c>
      <c r="P21" s="66">
        <v>39302</v>
      </c>
      <c r="Q21" s="66">
        <v>39878.199999999997</v>
      </c>
      <c r="R21" s="66">
        <v>40465.5</v>
      </c>
    </row>
    <row r="22" spans="1:18" ht="15">
      <c r="A22" s="63" t="s">
        <v>242</v>
      </c>
      <c r="B22" s="63" t="s">
        <v>248</v>
      </c>
      <c r="C22" s="63" t="s">
        <v>244</v>
      </c>
      <c r="D22" s="65">
        <v>0</v>
      </c>
      <c r="E22" s="65">
        <v>325</v>
      </c>
      <c r="F22" s="65">
        <v>38</v>
      </c>
      <c r="G22" s="65">
        <v>37</v>
      </c>
      <c r="H22" s="65">
        <v>0</v>
      </c>
      <c r="I22" s="68"/>
      <c r="J22" s="68">
        <v>8.31</v>
      </c>
      <c r="K22" s="68">
        <v>36.840000000000003</v>
      </c>
      <c r="L22" s="68">
        <v>37.840000000000003</v>
      </c>
      <c r="M22" s="68"/>
      <c r="N22" s="65">
        <v>0</v>
      </c>
      <c r="O22" s="65">
        <v>2.7</v>
      </c>
      <c r="P22" s="65">
        <v>1.4</v>
      </c>
      <c r="Q22" s="65">
        <v>1.4</v>
      </c>
      <c r="R22" s="65">
        <v>0</v>
      </c>
    </row>
    <row r="23" spans="1:18" ht="15">
      <c r="A23" s="64" t="s">
        <v>242</v>
      </c>
      <c r="B23" s="64" t="s">
        <v>248</v>
      </c>
      <c r="C23" s="64" t="s">
        <v>245</v>
      </c>
      <c r="D23" s="66">
        <v>393207</v>
      </c>
      <c r="E23" s="66">
        <v>438443</v>
      </c>
      <c r="F23" s="66">
        <v>422550</v>
      </c>
      <c r="G23" s="66">
        <v>394949</v>
      </c>
      <c r="H23" s="66">
        <v>396590</v>
      </c>
      <c r="I23" s="69">
        <v>93.33</v>
      </c>
      <c r="J23" s="69">
        <v>93.94</v>
      </c>
      <c r="K23" s="69">
        <v>93.01</v>
      </c>
      <c r="L23" s="69">
        <v>93.45</v>
      </c>
      <c r="M23" s="69">
        <v>93.9</v>
      </c>
      <c r="N23" s="66">
        <v>36699.800000000003</v>
      </c>
      <c r="O23" s="66">
        <v>41185.300000000003</v>
      </c>
      <c r="P23" s="66">
        <v>39300.6</v>
      </c>
      <c r="Q23" s="66">
        <v>36909</v>
      </c>
      <c r="R23" s="66">
        <v>37236.400000000001</v>
      </c>
    </row>
    <row r="24" spans="1:18" ht="15">
      <c r="A24" s="63" t="s">
        <v>242</v>
      </c>
      <c r="B24" s="63" t="s">
        <v>248</v>
      </c>
      <c r="C24" s="63" t="s">
        <v>246</v>
      </c>
      <c r="D24" s="65">
        <v>7701</v>
      </c>
      <c r="E24" s="65">
        <v>8734</v>
      </c>
      <c r="F24" s="65">
        <v>9105</v>
      </c>
      <c r="G24" s="65">
        <v>7673</v>
      </c>
      <c r="H24" s="65">
        <v>7563</v>
      </c>
      <c r="I24" s="68">
        <v>166.55</v>
      </c>
      <c r="J24" s="68">
        <v>163.88</v>
      </c>
      <c r="K24" s="68">
        <v>161.02000000000001</v>
      </c>
      <c r="L24" s="68">
        <v>163.57</v>
      </c>
      <c r="M24" s="68">
        <v>163.4</v>
      </c>
      <c r="N24" s="65">
        <v>1282.5999999999999</v>
      </c>
      <c r="O24" s="65">
        <v>1431.3</v>
      </c>
      <c r="P24" s="65">
        <v>1466.1</v>
      </c>
      <c r="Q24" s="65">
        <v>1255.0999999999999</v>
      </c>
      <c r="R24" s="65">
        <v>1236</v>
      </c>
    </row>
    <row r="25" spans="1:18" ht="15">
      <c r="A25" s="64" t="s">
        <v>242</v>
      </c>
      <c r="B25" s="64" t="s">
        <v>248</v>
      </c>
      <c r="C25" s="64" t="s">
        <v>247</v>
      </c>
      <c r="D25" s="66">
        <v>400908</v>
      </c>
      <c r="E25" s="66">
        <v>447502</v>
      </c>
      <c r="F25" s="66">
        <v>431693</v>
      </c>
      <c r="G25" s="66">
        <v>402659</v>
      </c>
      <c r="H25" s="66">
        <v>404153</v>
      </c>
      <c r="I25" s="69">
        <v>94.74</v>
      </c>
      <c r="J25" s="69">
        <v>95.24</v>
      </c>
      <c r="K25" s="69">
        <v>94.44</v>
      </c>
      <c r="L25" s="69">
        <v>94.78</v>
      </c>
      <c r="M25" s="69">
        <v>95.2</v>
      </c>
      <c r="N25" s="66">
        <v>37982.400000000001</v>
      </c>
      <c r="O25" s="66">
        <v>42619.3</v>
      </c>
      <c r="P25" s="66">
        <v>40768.1</v>
      </c>
      <c r="Q25" s="66">
        <v>38165.5</v>
      </c>
      <c r="R25" s="66">
        <v>38472.400000000001</v>
      </c>
    </row>
    <row r="26" spans="1:18" ht="15">
      <c r="A26" s="63" t="s">
        <v>242</v>
      </c>
      <c r="B26" s="63" t="s">
        <v>249</v>
      </c>
      <c r="C26" s="63" t="s">
        <v>244</v>
      </c>
      <c r="D26" s="65">
        <v>2494</v>
      </c>
      <c r="E26" s="65">
        <v>3125</v>
      </c>
      <c r="F26" s="65">
        <v>2883</v>
      </c>
      <c r="G26" s="65">
        <v>362</v>
      </c>
      <c r="H26" s="65">
        <v>243</v>
      </c>
      <c r="I26" s="68">
        <v>17.12</v>
      </c>
      <c r="J26" s="68">
        <v>8.86</v>
      </c>
      <c r="K26" s="68">
        <v>7.11</v>
      </c>
      <c r="L26" s="68">
        <v>12.71</v>
      </c>
      <c r="M26" s="68">
        <v>9.9</v>
      </c>
      <c r="N26" s="65">
        <v>42.7</v>
      </c>
      <c r="O26" s="65">
        <v>27.7</v>
      </c>
      <c r="P26" s="65">
        <v>20.5</v>
      </c>
      <c r="Q26" s="65">
        <v>4.5999999999999996</v>
      </c>
      <c r="R26" s="65">
        <v>2.4</v>
      </c>
    </row>
    <row r="27" spans="1:18" ht="15">
      <c r="A27" s="64" t="s">
        <v>242</v>
      </c>
      <c r="B27" s="64" t="s">
        <v>249</v>
      </c>
      <c r="C27" s="64" t="s">
        <v>245</v>
      </c>
      <c r="D27" s="66">
        <v>707314</v>
      </c>
      <c r="E27" s="66">
        <v>781179</v>
      </c>
      <c r="F27" s="66">
        <v>739279</v>
      </c>
      <c r="G27" s="66">
        <v>696074</v>
      </c>
      <c r="H27" s="66">
        <v>685655</v>
      </c>
      <c r="I27" s="69">
        <v>92.77</v>
      </c>
      <c r="J27" s="69">
        <v>92.85</v>
      </c>
      <c r="K27" s="69">
        <v>92.53</v>
      </c>
      <c r="L27" s="69">
        <v>92.91</v>
      </c>
      <c r="M27" s="69">
        <v>93.9</v>
      </c>
      <c r="N27" s="66">
        <v>65619.399999999994</v>
      </c>
      <c r="O27" s="66">
        <v>72529.8</v>
      </c>
      <c r="P27" s="66">
        <v>68405.7</v>
      </c>
      <c r="Q27" s="66">
        <v>64674.6</v>
      </c>
      <c r="R27" s="66">
        <v>64351.3</v>
      </c>
    </row>
    <row r="28" spans="1:18" ht="15">
      <c r="A28" s="63" t="s">
        <v>242</v>
      </c>
      <c r="B28" s="63" t="s">
        <v>249</v>
      </c>
      <c r="C28" s="63" t="s">
        <v>246</v>
      </c>
      <c r="D28" s="65">
        <v>9314</v>
      </c>
      <c r="E28" s="65">
        <v>10202</v>
      </c>
      <c r="F28" s="65">
        <v>10113</v>
      </c>
      <c r="G28" s="65">
        <v>9969</v>
      </c>
      <c r="H28" s="65">
        <v>10490</v>
      </c>
      <c r="I28" s="68">
        <v>164.97</v>
      </c>
      <c r="J28" s="68">
        <v>164.7</v>
      </c>
      <c r="K28" s="68">
        <v>162.94999999999999</v>
      </c>
      <c r="L28" s="68">
        <v>165.79</v>
      </c>
      <c r="M28" s="68">
        <v>166.6</v>
      </c>
      <c r="N28" s="65">
        <v>1536.5</v>
      </c>
      <c r="O28" s="65">
        <v>1680.3</v>
      </c>
      <c r="P28" s="65">
        <v>1647.9</v>
      </c>
      <c r="Q28" s="65">
        <v>1652.8</v>
      </c>
      <c r="R28" s="65">
        <v>1748.1</v>
      </c>
    </row>
    <row r="29" spans="1:18" ht="15">
      <c r="A29" s="64" t="s">
        <v>242</v>
      </c>
      <c r="B29" s="64" t="s">
        <v>249</v>
      </c>
      <c r="C29" s="64" t="s">
        <v>247</v>
      </c>
      <c r="D29" s="66">
        <v>719122</v>
      </c>
      <c r="E29" s="66">
        <v>794506</v>
      </c>
      <c r="F29" s="66">
        <v>752275</v>
      </c>
      <c r="G29" s="66">
        <v>706405</v>
      </c>
      <c r="H29" s="66">
        <v>696388</v>
      </c>
      <c r="I29" s="69">
        <v>93.45</v>
      </c>
      <c r="J29" s="69">
        <v>93.44</v>
      </c>
      <c r="K29" s="69">
        <v>93.15</v>
      </c>
      <c r="L29" s="69">
        <v>93.9</v>
      </c>
      <c r="M29" s="69">
        <v>94.9</v>
      </c>
      <c r="N29" s="66">
        <v>67198.600000000006</v>
      </c>
      <c r="O29" s="66">
        <v>74237.8</v>
      </c>
      <c r="P29" s="66">
        <v>70074.100000000006</v>
      </c>
      <c r="Q29" s="66">
        <v>66332</v>
      </c>
      <c r="R29" s="66">
        <v>66101.8</v>
      </c>
    </row>
    <row r="30" spans="1:18" ht="15">
      <c r="A30" s="63" t="s">
        <v>242</v>
      </c>
      <c r="B30" s="63" t="s">
        <v>250</v>
      </c>
      <c r="C30" s="63" t="s">
        <v>244</v>
      </c>
      <c r="D30" s="65">
        <v>21389</v>
      </c>
      <c r="E30" s="65">
        <v>33332</v>
      </c>
      <c r="F30" s="65">
        <v>33516</v>
      </c>
      <c r="G30" s="65">
        <v>24944</v>
      </c>
      <c r="H30" s="65">
        <v>26761</v>
      </c>
      <c r="I30" s="68">
        <v>10.1</v>
      </c>
      <c r="J30" s="68">
        <v>8.94</v>
      </c>
      <c r="K30" s="68">
        <v>10.68</v>
      </c>
      <c r="L30" s="68">
        <v>12.08</v>
      </c>
      <c r="M30" s="68">
        <v>11.9</v>
      </c>
      <c r="N30" s="65">
        <v>216</v>
      </c>
      <c r="O30" s="65">
        <v>298.10000000000002</v>
      </c>
      <c r="P30" s="65">
        <v>357.8</v>
      </c>
      <c r="Q30" s="65">
        <v>301.2</v>
      </c>
      <c r="R30" s="65">
        <v>317.39999999999998</v>
      </c>
    </row>
    <row r="31" spans="1:18" ht="15">
      <c r="A31" s="64" t="s">
        <v>242</v>
      </c>
      <c r="B31" s="64" t="s">
        <v>250</v>
      </c>
      <c r="C31" s="64" t="s">
        <v>245</v>
      </c>
      <c r="D31" s="66">
        <v>481328</v>
      </c>
      <c r="E31" s="66">
        <v>523494</v>
      </c>
      <c r="F31" s="66">
        <v>510989</v>
      </c>
      <c r="G31" s="66">
        <v>482137</v>
      </c>
      <c r="H31" s="66">
        <v>495773</v>
      </c>
      <c r="I31" s="69">
        <v>91.97</v>
      </c>
      <c r="J31" s="69">
        <v>91.91</v>
      </c>
      <c r="K31" s="69">
        <v>91.91</v>
      </c>
      <c r="L31" s="69">
        <v>92.53</v>
      </c>
      <c r="M31" s="69">
        <v>93.5</v>
      </c>
      <c r="N31" s="66">
        <v>44269.4</v>
      </c>
      <c r="O31" s="66">
        <v>48111.9</v>
      </c>
      <c r="P31" s="66">
        <v>46965.3</v>
      </c>
      <c r="Q31" s="66">
        <v>44614.3</v>
      </c>
      <c r="R31" s="66">
        <v>46339.7</v>
      </c>
    </row>
    <row r="32" spans="1:18" ht="15">
      <c r="A32" s="63" t="s">
        <v>242</v>
      </c>
      <c r="B32" s="63" t="s">
        <v>250</v>
      </c>
      <c r="C32" s="63" t="s">
        <v>246</v>
      </c>
      <c r="D32" s="65">
        <v>9204</v>
      </c>
      <c r="E32" s="65">
        <v>10092</v>
      </c>
      <c r="F32" s="65">
        <v>9643</v>
      </c>
      <c r="G32" s="65">
        <v>9124</v>
      </c>
      <c r="H32" s="65">
        <v>8768</v>
      </c>
      <c r="I32" s="68">
        <v>165.8</v>
      </c>
      <c r="J32" s="68">
        <v>160.68</v>
      </c>
      <c r="K32" s="68">
        <v>159.54</v>
      </c>
      <c r="L32" s="68">
        <v>161.56</v>
      </c>
      <c r="M32" s="68">
        <v>165.8</v>
      </c>
      <c r="N32" s="65">
        <v>1526</v>
      </c>
      <c r="O32" s="65">
        <v>1621.6</v>
      </c>
      <c r="P32" s="65">
        <v>1538.4</v>
      </c>
      <c r="Q32" s="65">
        <v>1474.1</v>
      </c>
      <c r="R32" s="65">
        <v>1453.3</v>
      </c>
    </row>
    <row r="33" spans="1:18" ht="15">
      <c r="A33" s="64" t="s">
        <v>242</v>
      </c>
      <c r="B33" s="64" t="s">
        <v>250</v>
      </c>
      <c r="C33" s="64" t="s">
        <v>247</v>
      </c>
      <c r="D33" s="66">
        <v>511921</v>
      </c>
      <c r="E33" s="66">
        <v>566918</v>
      </c>
      <c r="F33" s="66">
        <v>554148</v>
      </c>
      <c r="G33" s="66">
        <v>516205</v>
      </c>
      <c r="H33" s="66">
        <v>531302</v>
      </c>
      <c r="I33" s="69">
        <v>89.88</v>
      </c>
      <c r="J33" s="69">
        <v>88.25</v>
      </c>
      <c r="K33" s="69">
        <v>88.17</v>
      </c>
      <c r="L33" s="69">
        <v>89.87</v>
      </c>
      <c r="M33" s="69">
        <v>90.6</v>
      </c>
      <c r="N33" s="66">
        <v>46011.4</v>
      </c>
      <c r="O33" s="66">
        <v>50031.6</v>
      </c>
      <c r="P33" s="66">
        <v>48861.5</v>
      </c>
      <c r="Q33" s="66">
        <v>46389.599999999999</v>
      </c>
      <c r="R33" s="66">
        <v>48110.400000000001</v>
      </c>
    </row>
    <row r="34" spans="1:18" ht="15">
      <c r="A34" s="63" t="s">
        <v>242</v>
      </c>
      <c r="B34" s="63" t="s">
        <v>251</v>
      </c>
      <c r="C34" s="63" t="s">
        <v>244</v>
      </c>
      <c r="D34" s="65">
        <v>0</v>
      </c>
      <c r="E34" s="65">
        <v>112</v>
      </c>
      <c r="F34" s="65">
        <v>0</v>
      </c>
      <c r="G34" s="65">
        <v>169</v>
      </c>
      <c r="H34" s="65">
        <v>103</v>
      </c>
      <c r="I34" s="68"/>
      <c r="J34" s="68">
        <v>6.25</v>
      </c>
      <c r="K34" s="68"/>
      <c r="L34" s="68">
        <v>8.8800000000000008</v>
      </c>
      <c r="M34" s="68">
        <v>15.5</v>
      </c>
      <c r="N34" s="65">
        <v>0</v>
      </c>
      <c r="O34" s="65">
        <v>0.7</v>
      </c>
      <c r="P34" s="65">
        <v>0</v>
      </c>
      <c r="Q34" s="65">
        <v>1.5</v>
      </c>
      <c r="R34" s="65">
        <v>1.6</v>
      </c>
    </row>
    <row r="35" spans="1:18" ht="15">
      <c r="A35" s="64" t="s">
        <v>242</v>
      </c>
      <c r="B35" s="64" t="s">
        <v>251</v>
      </c>
      <c r="C35" s="64" t="s">
        <v>245</v>
      </c>
      <c r="D35" s="66">
        <v>330381</v>
      </c>
      <c r="E35" s="66">
        <v>367616</v>
      </c>
      <c r="F35" s="66">
        <v>359153</v>
      </c>
      <c r="G35" s="66">
        <v>335245</v>
      </c>
      <c r="H35" s="66">
        <v>337555</v>
      </c>
      <c r="I35" s="69">
        <v>93.55</v>
      </c>
      <c r="J35" s="69">
        <v>93.72</v>
      </c>
      <c r="K35" s="69">
        <v>92.77</v>
      </c>
      <c r="L35" s="69">
        <v>93.09</v>
      </c>
      <c r="M35" s="69">
        <v>93.5</v>
      </c>
      <c r="N35" s="66">
        <v>30906.5</v>
      </c>
      <c r="O35" s="66">
        <v>34453</v>
      </c>
      <c r="P35" s="66">
        <v>33320.1</v>
      </c>
      <c r="Q35" s="66">
        <v>31209.1</v>
      </c>
      <c r="R35" s="66">
        <v>31572.3</v>
      </c>
    </row>
    <row r="36" spans="1:18" ht="15">
      <c r="A36" s="63" t="s">
        <v>242</v>
      </c>
      <c r="B36" s="63" t="s">
        <v>251</v>
      </c>
      <c r="C36" s="63" t="s">
        <v>246</v>
      </c>
      <c r="D36" s="65">
        <v>6456</v>
      </c>
      <c r="E36" s="65">
        <v>7096</v>
      </c>
      <c r="F36" s="65">
        <v>7099</v>
      </c>
      <c r="G36" s="65">
        <v>6250</v>
      </c>
      <c r="H36" s="65">
        <v>6247</v>
      </c>
      <c r="I36" s="68">
        <v>164.89</v>
      </c>
      <c r="J36" s="68">
        <v>163.56</v>
      </c>
      <c r="K36" s="68">
        <v>164.8</v>
      </c>
      <c r="L36" s="68">
        <v>164.61</v>
      </c>
      <c r="M36" s="68">
        <v>167</v>
      </c>
      <c r="N36" s="65">
        <v>1064.5</v>
      </c>
      <c r="O36" s="65">
        <v>1160.5999999999999</v>
      </c>
      <c r="P36" s="65">
        <v>1169.9000000000001</v>
      </c>
      <c r="Q36" s="65">
        <v>1028.8</v>
      </c>
      <c r="R36" s="65">
        <v>1043</v>
      </c>
    </row>
    <row r="37" spans="1:18" ht="15">
      <c r="A37" s="64" t="s">
        <v>242</v>
      </c>
      <c r="B37" s="64" t="s">
        <v>251</v>
      </c>
      <c r="C37" s="64" t="s">
        <v>247</v>
      </c>
      <c r="D37" s="66">
        <v>336837</v>
      </c>
      <c r="E37" s="66">
        <v>374824</v>
      </c>
      <c r="F37" s="66">
        <v>366252</v>
      </c>
      <c r="G37" s="66">
        <v>341664</v>
      </c>
      <c r="H37" s="66">
        <v>343905</v>
      </c>
      <c r="I37" s="69">
        <v>94.92</v>
      </c>
      <c r="J37" s="69">
        <v>95.02</v>
      </c>
      <c r="K37" s="69">
        <v>94.17</v>
      </c>
      <c r="L37" s="69">
        <v>94.36</v>
      </c>
      <c r="M37" s="69">
        <v>94.8</v>
      </c>
      <c r="N37" s="66">
        <v>31971</v>
      </c>
      <c r="O37" s="66">
        <v>35614.300000000003</v>
      </c>
      <c r="P37" s="66">
        <v>34490</v>
      </c>
      <c r="Q37" s="66">
        <v>32239.4</v>
      </c>
      <c r="R37" s="66">
        <v>32616.9</v>
      </c>
    </row>
    <row r="38" spans="1:18" ht="15">
      <c r="A38" s="63" t="s">
        <v>254</v>
      </c>
      <c r="B38" s="63"/>
      <c r="C38" s="63" t="s">
        <v>244</v>
      </c>
      <c r="D38" s="65">
        <v>163779</v>
      </c>
      <c r="E38" s="65">
        <v>200798</v>
      </c>
      <c r="F38" s="65">
        <v>346138</v>
      </c>
      <c r="G38" s="65">
        <v>324661</v>
      </c>
      <c r="H38" s="65">
        <v>326111</v>
      </c>
      <c r="I38" s="68">
        <v>18.18</v>
      </c>
      <c r="J38" s="68">
        <v>16.3</v>
      </c>
      <c r="K38" s="68">
        <v>18.89</v>
      </c>
      <c r="L38" s="68">
        <v>18.91</v>
      </c>
      <c r="M38" s="68">
        <v>18.670000000000002</v>
      </c>
      <c r="N38" s="65">
        <v>2978</v>
      </c>
      <c r="O38" s="65">
        <v>3273</v>
      </c>
      <c r="P38" s="65">
        <v>6540</v>
      </c>
      <c r="Q38" s="65">
        <v>6139</v>
      </c>
      <c r="R38" s="65">
        <v>6089</v>
      </c>
    </row>
    <row r="39" spans="1:18" ht="15">
      <c r="A39" s="64" t="s">
        <v>254</v>
      </c>
      <c r="B39" s="64"/>
      <c r="C39" s="64" t="s">
        <v>245</v>
      </c>
      <c r="D39" s="66">
        <v>22731668</v>
      </c>
      <c r="E39" s="66">
        <v>22977173</v>
      </c>
      <c r="F39" s="66">
        <v>22381723</v>
      </c>
      <c r="G39" s="66">
        <v>21417344</v>
      </c>
      <c r="H39" s="66">
        <v>21348512</v>
      </c>
      <c r="I39" s="69">
        <v>93.29</v>
      </c>
      <c r="J39" s="69">
        <v>93.22</v>
      </c>
      <c r="K39" s="69">
        <v>93.43</v>
      </c>
      <c r="L39" s="69">
        <v>93.63</v>
      </c>
      <c r="M39" s="69">
        <v>94.74</v>
      </c>
      <c r="N39" s="66">
        <v>2120600</v>
      </c>
      <c r="O39" s="66">
        <v>2141970</v>
      </c>
      <c r="P39" s="66">
        <v>2091018</v>
      </c>
      <c r="Q39" s="66">
        <v>2005340</v>
      </c>
      <c r="R39" s="66">
        <v>2022513</v>
      </c>
    </row>
    <row r="40" spans="1:18" ht="15">
      <c r="A40" s="63" t="s">
        <v>254</v>
      </c>
      <c r="B40" s="63"/>
      <c r="C40" s="63" t="s">
        <v>246</v>
      </c>
      <c r="D40" s="65">
        <v>370512</v>
      </c>
      <c r="E40" s="65">
        <v>375479</v>
      </c>
      <c r="F40" s="65">
        <v>342802</v>
      </c>
      <c r="G40" s="65">
        <v>320125</v>
      </c>
      <c r="H40" s="65">
        <v>325253</v>
      </c>
      <c r="I40" s="68">
        <v>167.21</v>
      </c>
      <c r="J40" s="68">
        <v>167.05</v>
      </c>
      <c r="K40" s="68">
        <v>170.11</v>
      </c>
      <c r="L40" s="68">
        <v>169.89</v>
      </c>
      <c r="M40" s="68">
        <v>168.92</v>
      </c>
      <c r="N40" s="65">
        <v>61954</v>
      </c>
      <c r="O40" s="65">
        <v>62723</v>
      </c>
      <c r="P40" s="65">
        <v>58314</v>
      </c>
      <c r="Q40" s="65">
        <v>54386</v>
      </c>
      <c r="R40" s="65">
        <v>54943</v>
      </c>
    </row>
    <row r="41" spans="1:18" ht="15">
      <c r="A41" s="64" t="s">
        <v>254</v>
      </c>
      <c r="B41" s="64"/>
      <c r="C41" s="64" t="s">
        <v>247</v>
      </c>
      <c r="D41" s="66">
        <v>23265959</v>
      </c>
      <c r="E41" s="66">
        <v>23553450</v>
      </c>
      <c r="F41" s="66">
        <v>23070663</v>
      </c>
      <c r="G41" s="66">
        <v>22062130</v>
      </c>
      <c r="H41" s="66">
        <v>21999876</v>
      </c>
      <c r="I41" s="69">
        <v>93.94</v>
      </c>
      <c r="J41" s="69">
        <v>93.74</v>
      </c>
      <c r="K41" s="69">
        <v>93.45</v>
      </c>
      <c r="L41" s="69">
        <v>93.64</v>
      </c>
      <c r="M41" s="69">
        <v>94.71</v>
      </c>
      <c r="N41" s="66">
        <v>2185531</v>
      </c>
      <c r="O41" s="66">
        <v>2207965</v>
      </c>
      <c r="P41" s="66">
        <v>2155871</v>
      </c>
      <c r="Q41" s="66">
        <v>2065864</v>
      </c>
      <c r="R41" s="66">
        <v>2083545</v>
      </c>
    </row>
    <row r="42" spans="1:18" ht="15">
      <c r="A42" s="63" t="s">
        <v>242</v>
      </c>
      <c r="B42" s="63"/>
      <c r="C42" s="63" t="s">
        <v>244</v>
      </c>
      <c r="D42" s="65">
        <v>23883</v>
      </c>
      <c r="E42" s="65">
        <v>36980</v>
      </c>
      <c r="F42" s="65">
        <v>36437</v>
      </c>
      <c r="G42" s="65">
        <v>25512</v>
      </c>
      <c r="H42" s="65">
        <v>27107</v>
      </c>
      <c r="I42" s="68">
        <v>10.83</v>
      </c>
      <c r="J42" s="68">
        <v>8.92</v>
      </c>
      <c r="K42" s="68">
        <v>10.42</v>
      </c>
      <c r="L42" s="68">
        <v>12.1</v>
      </c>
      <c r="M42" s="68">
        <v>11.86</v>
      </c>
      <c r="N42" s="65">
        <v>259</v>
      </c>
      <c r="O42" s="65">
        <v>330</v>
      </c>
      <c r="P42" s="65">
        <v>380</v>
      </c>
      <c r="Q42" s="65">
        <v>309</v>
      </c>
      <c r="R42" s="65">
        <v>321</v>
      </c>
    </row>
    <row r="43" spans="1:18" ht="15">
      <c r="A43" s="64" t="s">
        <v>242</v>
      </c>
      <c r="B43" s="64"/>
      <c r="C43" s="64" t="s">
        <v>245</v>
      </c>
      <c r="D43" s="66">
        <v>2284963</v>
      </c>
      <c r="E43" s="66">
        <v>2517438</v>
      </c>
      <c r="F43" s="66">
        <v>2438375</v>
      </c>
      <c r="G43" s="66">
        <v>2318835</v>
      </c>
      <c r="H43" s="66">
        <v>2328313</v>
      </c>
      <c r="I43" s="69">
        <v>92.91</v>
      </c>
      <c r="J43" s="69">
        <v>93.07</v>
      </c>
      <c r="K43" s="69">
        <v>92.57</v>
      </c>
      <c r="L43" s="69">
        <v>93.1</v>
      </c>
      <c r="M43" s="69">
        <v>93.84</v>
      </c>
      <c r="N43" s="66">
        <v>212306</v>
      </c>
      <c r="O43" s="66">
        <v>234303</v>
      </c>
      <c r="P43" s="66">
        <v>225730</v>
      </c>
      <c r="Q43" s="66">
        <v>215875</v>
      </c>
      <c r="R43" s="66">
        <v>218498</v>
      </c>
    </row>
    <row r="44" spans="1:18" ht="15">
      <c r="A44" s="63" t="s">
        <v>242</v>
      </c>
      <c r="B44" s="63"/>
      <c r="C44" s="63" t="s">
        <v>246</v>
      </c>
      <c r="D44" s="65">
        <v>41286</v>
      </c>
      <c r="E44" s="65">
        <v>45137</v>
      </c>
      <c r="F44" s="65">
        <v>45469</v>
      </c>
      <c r="G44" s="65">
        <v>41486</v>
      </c>
      <c r="H44" s="65">
        <v>41890</v>
      </c>
      <c r="I44" s="68">
        <v>165.4</v>
      </c>
      <c r="J44" s="68">
        <v>163.58000000000001</v>
      </c>
      <c r="K44" s="68">
        <v>162.44</v>
      </c>
      <c r="L44" s="68">
        <v>164.42</v>
      </c>
      <c r="M44" s="68">
        <v>165.87</v>
      </c>
      <c r="N44" s="65">
        <v>6829</v>
      </c>
      <c r="O44" s="65">
        <v>7383</v>
      </c>
      <c r="P44" s="65">
        <v>7386</v>
      </c>
      <c r="Q44" s="65">
        <v>6821</v>
      </c>
      <c r="R44" s="65">
        <v>6948</v>
      </c>
    </row>
    <row r="45" spans="1:18" ht="15">
      <c r="A45" s="64" t="s">
        <v>242</v>
      </c>
      <c r="B45" s="64"/>
      <c r="C45" s="64" t="s">
        <v>247</v>
      </c>
      <c r="D45" s="66">
        <v>2350132</v>
      </c>
      <c r="E45" s="66">
        <v>2599555</v>
      </c>
      <c r="F45" s="66">
        <v>2520281</v>
      </c>
      <c r="G45" s="66">
        <v>2385833</v>
      </c>
      <c r="H45" s="66">
        <v>2397310</v>
      </c>
      <c r="I45" s="69">
        <v>93.35</v>
      </c>
      <c r="J45" s="69">
        <v>93.1</v>
      </c>
      <c r="K45" s="69">
        <v>92.65</v>
      </c>
      <c r="L45" s="69">
        <v>93.47</v>
      </c>
      <c r="M45" s="69">
        <v>94.18</v>
      </c>
      <c r="N45" s="66">
        <v>219394</v>
      </c>
      <c r="O45" s="66">
        <v>242016</v>
      </c>
      <c r="P45" s="66">
        <v>233496</v>
      </c>
      <c r="Q45" s="66">
        <v>223005</v>
      </c>
      <c r="R45" s="66">
        <v>225767</v>
      </c>
    </row>
    <row r="46" spans="1:18" ht="15">
      <c r="A46" s="63" t="s">
        <v>253</v>
      </c>
      <c r="B46" s="63"/>
      <c r="C46" s="63" t="s">
        <v>244</v>
      </c>
      <c r="D46" s="65">
        <v>80</v>
      </c>
      <c r="E46" s="65">
        <v>151</v>
      </c>
      <c r="F46" s="65">
        <v>257</v>
      </c>
      <c r="G46" s="65">
        <v>246</v>
      </c>
      <c r="H46" s="65">
        <v>374</v>
      </c>
      <c r="I46" s="68">
        <v>30</v>
      </c>
      <c r="J46" s="68">
        <v>34.44</v>
      </c>
      <c r="K46" s="68">
        <v>31.52</v>
      </c>
      <c r="L46" s="68">
        <v>35.770000000000003</v>
      </c>
      <c r="M46" s="68">
        <v>25.13</v>
      </c>
      <c r="N46" s="65">
        <v>2</v>
      </c>
      <c r="O46" s="65">
        <v>5</v>
      </c>
      <c r="P46" s="65">
        <v>8</v>
      </c>
      <c r="Q46" s="65">
        <v>9</v>
      </c>
      <c r="R46" s="65">
        <v>9</v>
      </c>
    </row>
    <row r="47" spans="1:18" ht="15">
      <c r="A47" s="64" t="s">
        <v>253</v>
      </c>
      <c r="B47" s="64"/>
      <c r="C47" s="64" t="s">
        <v>245</v>
      </c>
      <c r="D47" s="66">
        <v>13211358</v>
      </c>
      <c r="E47" s="66">
        <v>13232784</v>
      </c>
      <c r="F47" s="66">
        <v>12878693</v>
      </c>
      <c r="G47" s="66">
        <v>12300603</v>
      </c>
      <c r="H47" s="66">
        <v>12271848</v>
      </c>
      <c r="I47" s="69">
        <v>93.14</v>
      </c>
      <c r="J47" s="69">
        <v>92.99</v>
      </c>
      <c r="K47" s="69">
        <v>92.54</v>
      </c>
      <c r="L47" s="69">
        <v>93.02</v>
      </c>
      <c r="M47" s="69">
        <v>93.8</v>
      </c>
      <c r="N47" s="66">
        <v>1230533</v>
      </c>
      <c r="O47" s="66">
        <v>1230464</v>
      </c>
      <c r="P47" s="66">
        <v>1191737</v>
      </c>
      <c r="Q47" s="66">
        <v>1144261</v>
      </c>
      <c r="R47" s="66">
        <v>1151050</v>
      </c>
    </row>
    <row r="48" spans="1:18" ht="15">
      <c r="A48" s="63" t="s">
        <v>253</v>
      </c>
      <c r="B48" s="63"/>
      <c r="C48" s="63" t="s">
        <v>246</v>
      </c>
      <c r="D48" s="65">
        <v>165993</v>
      </c>
      <c r="E48" s="65">
        <v>167799</v>
      </c>
      <c r="F48" s="65">
        <v>166132</v>
      </c>
      <c r="G48" s="65">
        <v>151991</v>
      </c>
      <c r="H48" s="65">
        <v>160507</v>
      </c>
      <c r="I48" s="68">
        <v>166.08</v>
      </c>
      <c r="J48" s="68">
        <v>165.08</v>
      </c>
      <c r="K48" s="68">
        <v>165.56</v>
      </c>
      <c r="L48" s="68">
        <v>167.66</v>
      </c>
      <c r="M48" s="68">
        <v>167.31</v>
      </c>
      <c r="N48" s="65">
        <v>27568</v>
      </c>
      <c r="O48" s="65">
        <v>27700</v>
      </c>
      <c r="P48" s="65">
        <v>27506</v>
      </c>
      <c r="Q48" s="65">
        <v>25482</v>
      </c>
      <c r="R48" s="65">
        <v>26854</v>
      </c>
    </row>
    <row r="49" spans="1:18" ht="15">
      <c r="A49" s="64" t="s">
        <v>253</v>
      </c>
      <c r="B49" s="64"/>
      <c r="C49" s="64" t="s">
        <v>247</v>
      </c>
      <c r="D49" s="66">
        <v>13377431</v>
      </c>
      <c r="E49" s="66">
        <v>13400734</v>
      </c>
      <c r="F49" s="66">
        <v>13045082</v>
      </c>
      <c r="G49" s="66">
        <v>12452840</v>
      </c>
      <c r="H49" s="66">
        <v>12432729</v>
      </c>
      <c r="I49" s="69">
        <v>94.05</v>
      </c>
      <c r="J49" s="69">
        <v>93.89</v>
      </c>
      <c r="K49" s="69">
        <v>93.46</v>
      </c>
      <c r="L49" s="69">
        <v>93.93</v>
      </c>
      <c r="M49" s="69">
        <v>94.74</v>
      </c>
      <c r="N49" s="66">
        <v>1258103</v>
      </c>
      <c r="O49" s="66">
        <v>1258169</v>
      </c>
      <c r="P49" s="66">
        <v>1219251</v>
      </c>
      <c r="Q49" s="66">
        <v>1169752</v>
      </c>
      <c r="R49" s="66">
        <v>1177914</v>
      </c>
    </row>
  </sheetData>
  <mergeCells count="3">
    <mergeCell ref="I16:M16"/>
    <mergeCell ref="N16:R16"/>
    <mergeCell ref="D16:H16"/>
  </mergeCells>
  <phoneticPr fontId="4" type="noConversion"/>
  <pageMargins left="0.19685039370078741" right="0.19685039370078741" top="0.51181102362204722" bottom="0.59055118110236227" header="0.11811023622047245" footer="0.11811023622047245"/>
  <pageSetup paperSize="8" orientation="portrait" r:id="rId1"/>
  <headerFooter alignWithMargins="0">
    <oddHeader>&amp;L&amp;Z&amp;F  onglet &amp;A  &amp;D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3"/>
  <sheetViews>
    <sheetView workbookViewId="0">
      <selection activeCell="A34" sqref="A34:C63"/>
    </sheetView>
  </sheetViews>
  <sheetFormatPr baseColWidth="10" defaultRowHeight="12"/>
  <cols>
    <col min="1" max="1" width="20" style="5" customWidth="1"/>
    <col min="2" max="2" width="19.85546875" style="5" bestFit="1" customWidth="1"/>
    <col min="3" max="3" width="33.42578125" style="5" customWidth="1"/>
    <col min="4" max="8" width="17.140625" style="5" customWidth="1"/>
    <col min="9" max="14" width="11.42578125" style="5" customWidth="1"/>
    <col min="15" max="17" width="10" style="5" customWidth="1"/>
    <col min="18" max="16384" width="11.42578125" style="5"/>
  </cols>
  <sheetData>
    <row r="1" spans="1:19" ht="19.5">
      <c r="A1" s="90" t="s">
        <v>353</v>
      </c>
      <c r="B1" s="1"/>
      <c r="C1" s="1"/>
      <c r="D1" s="1"/>
      <c r="E1" s="1"/>
      <c r="F1" s="1"/>
    </row>
    <row r="2" spans="1:19" ht="15.75">
      <c r="A2" s="62" t="s">
        <v>354</v>
      </c>
      <c r="B2" s="1"/>
      <c r="C2" s="1"/>
      <c r="D2" s="1"/>
      <c r="E2" s="1"/>
      <c r="F2" s="1"/>
    </row>
    <row r="3" spans="1:19" ht="12.75">
      <c r="A3" t="s">
        <v>350</v>
      </c>
      <c r="B3" s="1"/>
      <c r="C3" s="1"/>
      <c r="D3" s="1"/>
      <c r="E3" s="1"/>
      <c r="F3" s="1"/>
    </row>
    <row r="4" spans="1:19" ht="12.75">
      <c r="A4" t="s">
        <v>241</v>
      </c>
      <c r="B4" s="1"/>
      <c r="C4" s="1"/>
      <c r="D4" s="1"/>
      <c r="E4" s="1"/>
      <c r="F4" s="1"/>
    </row>
    <row r="5" spans="1:19">
      <c r="A5" s="2" t="s">
        <v>227</v>
      </c>
      <c r="B5" s="1"/>
      <c r="C5" s="1"/>
      <c r="D5" s="1"/>
      <c r="E5" s="1"/>
      <c r="F5" s="1"/>
    </row>
    <row r="6" spans="1:19">
      <c r="A6" s="2" t="s">
        <v>355</v>
      </c>
      <c r="B6" s="1"/>
      <c r="C6" s="1"/>
      <c r="D6" s="1"/>
      <c r="E6" s="1"/>
      <c r="F6" s="1"/>
    </row>
    <row r="7" spans="1:19">
      <c r="A7" s="9" t="s">
        <v>83</v>
      </c>
      <c r="B7" s="1"/>
      <c r="C7" s="1"/>
      <c r="D7" s="1"/>
      <c r="E7" s="1"/>
      <c r="F7" s="1"/>
    </row>
    <row r="8" spans="1:19">
      <c r="A8" s="21" t="s">
        <v>351</v>
      </c>
      <c r="B8" s="1"/>
      <c r="C8" s="1"/>
      <c r="D8" s="1"/>
      <c r="E8" s="1"/>
      <c r="F8" s="1"/>
    </row>
    <row r="9" spans="1:19">
      <c r="A9" s="4"/>
      <c r="B9" s="1"/>
      <c r="C9" s="1"/>
      <c r="D9" s="1"/>
      <c r="E9" s="1"/>
      <c r="F9" s="1"/>
    </row>
    <row r="10" spans="1:19">
      <c r="A10" s="36"/>
      <c r="B10" s="1"/>
      <c r="C10" s="21"/>
      <c r="D10" s="1"/>
      <c r="E10" s="1"/>
      <c r="F10" s="1"/>
    </row>
    <row r="11" spans="1:19">
      <c r="A11" s="1"/>
      <c r="B11" s="1"/>
      <c r="C11" s="1"/>
      <c r="D11" s="1"/>
      <c r="E11" s="1"/>
      <c r="F11" s="1"/>
    </row>
    <row r="12" spans="1:19">
      <c r="B12" s="1"/>
      <c r="C12" s="1"/>
      <c r="D12" s="1"/>
      <c r="E12" s="1"/>
      <c r="F12" s="1"/>
    </row>
    <row r="13" spans="1:19" ht="15">
      <c r="A13" s="45"/>
      <c r="B13" s="45"/>
      <c r="C13" s="45"/>
      <c r="D13" s="92" t="s">
        <v>362</v>
      </c>
      <c r="E13" s="92" t="s">
        <v>363</v>
      </c>
      <c r="F13" s="92" t="s">
        <v>364</v>
      </c>
      <c r="G13" s="92" t="s">
        <v>365</v>
      </c>
      <c r="H13" s="92" t="s">
        <v>366</v>
      </c>
      <c r="I13" s="20"/>
      <c r="J13" s="20"/>
      <c r="K13" s="20"/>
      <c r="L13" s="20"/>
      <c r="M13" s="20"/>
      <c r="N13" s="20"/>
      <c r="O13" s="20"/>
      <c r="P13" s="20"/>
      <c r="Q13" s="20"/>
      <c r="R13" s="20"/>
      <c r="S13" s="20"/>
    </row>
    <row r="14" spans="1:19" s="46" customFormat="1" ht="60">
      <c r="A14" s="42" t="s">
        <v>228</v>
      </c>
      <c r="B14" s="42" t="s">
        <v>229</v>
      </c>
      <c r="C14" s="42" t="s">
        <v>230</v>
      </c>
      <c r="D14" s="43" t="s">
        <v>234</v>
      </c>
      <c r="E14" s="43" t="s">
        <v>234</v>
      </c>
      <c r="F14" s="43" t="s">
        <v>234</v>
      </c>
      <c r="G14" s="43" t="s">
        <v>234</v>
      </c>
      <c r="H14" s="43" t="s">
        <v>234</v>
      </c>
    </row>
    <row r="15" spans="1:19" s="20" customFormat="1" ht="15">
      <c r="A15" s="63" t="s">
        <v>254</v>
      </c>
      <c r="B15" s="64"/>
      <c r="C15" s="63" t="s">
        <v>356</v>
      </c>
      <c r="D15" s="65">
        <v>4894851</v>
      </c>
      <c r="E15" s="65">
        <v>4702408</v>
      </c>
      <c r="F15" s="65">
        <v>4434450</v>
      </c>
      <c r="G15" s="65">
        <v>4372739</v>
      </c>
      <c r="H15" s="65">
        <v>4355905</v>
      </c>
    </row>
    <row r="16" spans="1:19" s="20" customFormat="1" ht="15">
      <c r="A16" s="64" t="s">
        <v>254</v>
      </c>
      <c r="B16" s="63"/>
      <c r="C16" s="64" t="s">
        <v>357</v>
      </c>
      <c r="D16" s="66">
        <v>2129232</v>
      </c>
      <c r="E16" s="66">
        <v>1969819</v>
      </c>
      <c r="F16" s="66">
        <v>1836703</v>
      </c>
      <c r="G16" s="66">
        <v>1788468</v>
      </c>
      <c r="H16" s="66">
        <v>1700773</v>
      </c>
    </row>
    <row r="17" spans="1:19" s="20" customFormat="1" ht="15">
      <c r="A17" s="63" t="s">
        <v>254</v>
      </c>
      <c r="B17" s="64"/>
      <c r="C17" s="63" t="s">
        <v>358</v>
      </c>
      <c r="D17" s="65">
        <v>952435</v>
      </c>
      <c r="E17" s="65">
        <v>919580</v>
      </c>
      <c r="F17" s="65">
        <v>869502</v>
      </c>
      <c r="G17" s="65">
        <v>859262</v>
      </c>
      <c r="H17" s="65">
        <v>845852</v>
      </c>
    </row>
    <row r="18" spans="1:19" s="20" customFormat="1" ht="15">
      <c r="A18" s="64" t="s">
        <v>254</v>
      </c>
      <c r="B18" s="63"/>
      <c r="C18" s="64" t="s">
        <v>359</v>
      </c>
      <c r="D18" s="66">
        <v>13199</v>
      </c>
      <c r="E18" s="66">
        <v>12111</v>
      </c>
      <c r="F18" s="66">
        <v>11994</v>
      </c>
      <c r="G18" s="66">
        <v>11018</v>
      </c>
      <c r="H18" s="66">
        <v>10616</v>
      </c>
    </row>
    <row r="19" spans="1:19" s="20" customFormat="1" ht="15">
      <c r="A19" s="63" t="s">
        <v>254</v>
      </c>
      <c r="B19" s="64"/>
      <c r="C19" s="63" t="s">
        <v>360</v>
      </c>
      <c r="D19" s="65">
        <v>5315833</v>
      </c>
      <c r="E19" s="65">
        <v>5276324</v>
      </c>
      <c r="F19" s="65">
        <v>5071530</v>
      </c>
      <c r="G19" s="65">
        <v>4875414</v>
      </c>
      <c r="H19" s="65">
        <v>4919026</v>
      </c>
    </row>
    <row r="20" spans="1:19" s="20" customFormat="1" ht="15">
      <c r="A20" s="64" t="s">
        <v>254</v>
      </c>
      <c r="B20" s="63"/>
      <c r="C20" s="64" t="s">
        <v>361</v>
      </c>
      <c r="D20" s="66">
        <v>13305550</v>
      </c>
      <c r="E20" s="66">
        <v>12880242</v>
      </c>
      <c r="F20" s="66">
        <v>12224179</v>
      </c>
      <c r="G20" s="66">
        <v>11906901</v>
      </c>
      <c r="H20" s="66">
        <v>11832172</v>
      </c>
    </row>
    <row r="21" spans="1:19" ht="15">
      <c r="A21" s="63" t="s">
        <v>242</v>
      </c>
      <c r="B21" s="64"/>
      <c r="C21" s="63" t="s">
        <v>356</v>
      </c>
      <c r="D21" s="65">
        <v>600182</v>
      </c>
      <c r="E21" s="65">
        <v>559696</v>
      </c>
      <c r="F21" s="65">
        <v>504337</v>
      </c>
      <c r="G21" s="65">
        <v>501695</v>
      </c>
      <c r="H21" s="65">
        <v>497073</v>
      </c>
      <c r="I21" s="20"/>
      <c r="J21" s="20"/>
      <c r="K21" s="20"/>
      <c r="L21" s="20"/>
      <c r="M21" s="20"/>
      <c r="N21" s="20"/>
      <c r="O21" s="20"/>
      <c r="P21" s="20"/>
      <c r="Q21" s="20"/>
      <c r="R21" s="20"/>
      <c r="S21" s="20"/>
    </row>
    <row r="22" spans="1:19" ht="15">
      <c r="A22" s="64" t="s">
        <v>242</v>
      </c>
      <c r="B22" s="63"/>
      <c r="C22" s="64" t="s">
        <v>357</v>
      </c>
      <c r="D22" s="66">
        <v>232543</v>
      </c>
      <c r="E22" s="66">
        <v>210187</v>
      </c>
      <c r="F22" s="66">
        <v>179931</v>
      </c>
      <c r="G22" s="66">
        <v>185239</v>
      </c>
      <c r="H22" s="66">
        <v>158258</v>
      </c>
      <c r="I22" s="20"/>
      <c r="J22" s="20"/>
      <c r="K22" s="20"/>
      <c r="L22" s="20"/>
      <c r="M22" s="20"/>
      <c r="N22" s="20"/>
      <c r="O22" s="20"/>
      <c r="P22" s="20"/>
      <c r="Q22" s="20"/>
      <c r="R22" s="20"/>
      <c r="S22" s="20"/>
    </row>
    <row r="23" spans="1:19" s="20" customFormat="1" ht="15">
      <c r="A23" s="63" t="s">
        <v>242</v>
      </c>
      <c r="B23" s="64"/>
      <c r="C23" s="63" t="s">
        <v>358</v>
      </c>
      <c r="D23" s="65">
        <v>116970</v>
      </c>
      <c r="E23" s="65">
        <v>114254</v>
      </c>
      <c r="F23" s="65">
        <v>103090</v>
      </c>
      <c r="G23" s="65">
        <v>101907</v>
      </c>
      <c r="H23" s="65">
        <v>101456</v>
      </c>
    </row>
    <row r="24" spans="1:19" s="20" customFormat="1" ht="15">
      <c r="A24" s="64" t="s">
        <v>242</v>
      </c>
      <c r="B24" s="63"/>
      <c r="C24" s="64" t="s">
        <v>359</v>
      </c>
      <c r="D24" s="66">
        <v>1462</v>
      </c>
      <c r="E24" s="66">
        <v>1424</v>
      </c>
      <c r="F24" s="66">
        <v>1308</v>
      </c>
      <c r="G24" s="66">
        <v>1131</v>
      </c>
      <c r="H24" s="66">
        <v>1059</v>
      </c>
    </row>
    <row r="25" spans="1:19" s="20" customFormat="1" ht="15">
      <c r="A25" s="63" t="s">
        <v>242</v>
      </c>
      <c r="B25" s="64"/>
      <c r="C25" s="63" t="s">
        <v>360</v>
      </c>
      <c r="D25" s="65">
        <v>608614</v>
      </c>
      <c r="E25" s="65">
        <v>594357</v>
      </c>
      <c r="F25" s="65">
        <v>569409</v>
      </c>
      <c r="G25" s="65">
        <v>550037</v>
      </c>
      <c r="H25" s="65">
        <v>582565</v>
      </c>
    </row>
    <row r="26" spans="1:19" s="20" customFormat="1" ht="15">
      <c r="A26" s="64" t="s">
        <v>242</v>
      </c>
      <c r="B26" s="63"/>
      <c r="C26" s="64" t="s">
        <v>361</v>
      </c>
      <c r="D26" s="66">
        <v>1559771</v>
      </c>
      <c r="E26" s="66">
        <v>1479918</v>
      </c>
      <c r="F26" s="66">
        <v>1358075</v>
      </c>
      <c r="G26" s="66">
        <v>1340009</v>
      </c>
      <c r="H26" s="66">
        <v>1340411</v>
      </c>
    </row>
    <row r="27" spans="1:19" s="20" customFormat="1" ht="19.5" customHeight="1">
      <c r="A27" s="63" t="s">
        <v>253</v>
      </c>
      <c r="B27" s="64"/>
      <c r="C27" s="63" t="s">
        <v>356</v>
      </c>
      <c r="D27" s="65">
        <v>2770788</v>
      </c>
      <c r="E27" s="65">
        <v>2665142</v>
      </c>
      <c r="F27" s="65">
        <v>2459343</v>
      </c>
      <c r="G27" s="65">
        <v>2441901</v>
      </c>
      <c r="H27" s="65">
        <v>2409075</v>
      </c>
    </row>
    <row r="28" spans="1:19" s="20" customFormat="1" ht="15">
      <c r="A28" s="64" t="s">
        <v>253</v>
      </c>
      <c r="B28" s="63"/>
      <c r="C28" s="64" t="s">
        <v>357</v>
      </c>
      <c r="D28" s="66">
        <v>1202836</v>
      </c>
      <c r="E28" s="66">
        <v>1120565</v>
      </c>
      <c r="F28" s="66">
        <v>1022698</v>
      </c>
      <c r="G28" s="66">
        <v>981182</v>
      </c>
      <c r="H28" s="66">
        <v>915692</v>
      </c>
    </row>
    <row r="29" spans="1:19" s="20" customFormat="1" ht="15">
      <c r="A29" s="63" t="s">
        <v>253</v>
      </c>
      <c r="B29" s="64"/>
      <c r="C29" s="63" t="s">
        <v>358</v>
      </c>
      <c r="D29" s="65">
        <v>500194</v>
      </c>
      <c r="E29" s="65">
        <v>481623</v>
      </c>
      <c r="F29" s="65">
        <v>449248</v>
      </c>
      <c r="G29" s="65">
        <v>445003</v>
      </c>
      <c r="H29" s="65">
        <v>429607</v>
      </c>
    </row>
    <row r="30" spans="1:19" s="20" customFormat="1" ht="15">
      <c r="A30" s="64" t="s">
        <v>253</v>
      </c>
      <c r="B30" s="64"/>
      <c r="C30" s="64" t="s">
        <v>359</v>
      </c>
      <c r="D30" s="66">
        <v>4329</v>
      </c>
      <c r="E30" s="66">
        <v>4187</v>
      </c>
      <c r="F30" s="66">
        <v>4368</v>
      </c>
      <c r="G30" s="66">
        <v>3813</v>
      </c>
      <c r="H30" s="66">
        <v>3698</v>
      </c>
    </row>
    <row r="31" spans="1:19" s="20" customFormat="1" ht="15">
      <c r="A31" s="63" t="s">
        <v>253</v>
      </c>
      <c r="B31" s="63"/>
      <c r="C31" s="63" t="s">
        <v>360</v>
      </c>
      <c r="D31" s="65">
        <v>2983703</v>
      </c>
      <c r="E31" s="65">
        <v>2998741</v>
      </c>
      <c r="F31" s="65">
        <v>2864242</v>
      </c>
      <c r="G31" s="65">
        <v>2748133</v>
      </c>
      <c r="H31" s="65">
        <v>2719712</v>
      </c>
    </row>
    <row r="32" spans="1:19" s="20" customFormat="1" ht="15">
      <c r="A32" s="64" t="s">
        <v>253</v>
      </c>
      <c r="B32" s="64"/>
      <c r="C32" s="64" t="s">
        <v>361</v>
      </c>
      <c r="D32" s="66">
        <v>7461850</v>
      </c>
      <c r="E32" s="66">
        <v>7270258</v>
      </c>
      <c r="F32" s="66">
        <v>6799899</v>
      </c>
      <c r="G32" s="66">
        <v>6620032</v>
      </c>
      <c r="H32" s="66">
        <v>6477784</v>
      </c>
    </row>
    <row r="33" spans="1:19" s="20" customFormat="1" ht="15">
      <c r="A33" s="64"/>
      <c r="B33" s="64"/>
      <c r="C33" s="64"/>
      <c r="D33" s="66"/>
      <c r="E33" s="66"/>
      <c r="F33" s="66"/>
      <c r="G33" s="66"/>
      <c r="H33" s="66"/>
    </row>
    <row r="34" spans="1:19" s="20" customFormat="1" ht="15">
      <c r="A34" s="63" t="s">
        <v>242</v>
      </c>
      <c r="B34" s="63" t="s">
        <v>243</v>
      </c>
      <c r="C34" s="63" t="s">
        <v>356</v>
      </c>
      <c r="D34" s="65">
        <v>104434</v>
      </c>
      <c r="E34" s="65">
        <v>91790</v>
      </c>
      <c r="F34" s="65">
        <v>82207</v>
      </c>
      <c r="G34" s="65">
        <v>81776</v>
      </c>
      <c r="H34" s="65">
        <v>81022</v>
      </c>
    </row>
    <row r="35" spans="1:19" s="20" customFormat="1" ht="15">
      <c r="A35" s="64" t="s">
        <v>242</v>
      </c>
      <c r="B35" s="64" t="s">
        <v>243</v>
      </c>
      <c r="C35" s="64" t="s">
        <v>357</v>
      </c>
      <c r="D35" s="66">
        <v>36076</v>
      </c>
      <c r="E35" s="66">
        <v>34471</v>
      </c>
      <c r="F35" s="66">
        <v>29329</v>
      </c>
      <c r="G35" s="66">
        <v>30194</v>
      </c>
      <c r="H35" s="66">
        <v>25796</v>
      </c>
    </row>
    <row r="36" spans="1:19" s="20" customFormat="1" ht="15">
      <c r="A36" s="63" t="s">
        <v>242</v>
      </c>
      <c r="B36" s="63" t="s">
        <v>243</v>
      </c>
      <c r="C36" s="63" t="s">
        <v>358</v>
      </c>
      <c r="D36" s="65">
        <v>20969</v>
      </c>
      <c r="E36" s="65">
        <v>18738</v>
      </c>
      <c r="F36" s="65">
        <v>16805</v>
      </c>
      <c r="G36" s="65">
        <v>16611</v>
      </c>
      <c r="H36" s="65">
        <v>16538</v>
      </c>
    </row>
    <row r="37" spans="1:19" s="20" customFormat="1" ht="15">
      <c r="A37" s="64" t="s">
        <v>242</v>
      </c>
      <c r="B37" s="64" t="s">
        <v>243</v>
      </c>
      <c r="C37" s="64" t="s">
        <v>359</v>
      </c>
      <c r="D37" s="66">
        <v>260</v>
      </c>
      <c r="E37" s="66">
        <v>234</v>
      </c>
      <c r="F37" s="66">
        <v>212</v>
      </c>
      <c r="G37" s="66">
        <v>184</v>
      </c>
      <c r="H37" s="66">
        <v>173</v>
      </c>
    </row>
    <row r="38" spans="1:19" s="20" customFormat="1" ht="15">
      <c r="A38" s="63" t="s">
        <v>242</v>
      </c>
      <c r="B38" s="63" t="s">
        <v>243</v>
      </c>
      <c r="C38" s="63" t="s">
        <v>360</v>
      </c>
      <c r="D38" s="65">
        <v>92381</v>
      </c>
      <c r="E38" s="65">
        <v>97474</v>
      </c>
      <c r="F38" s="65">
        <v>92814</v>
      </c>
      <c r="G38" s="65">
        <v>89656</v>
      </c>
      <c r="H38" s="65">
        <v>94958</v>
      </c>
    </row>
    <row r="39" spans="1:19" s="20" customFormat="1" ht="15">
      <c r="A39" s="64" t="s">
        <v>242</v>
      </c>
      <c r="B39" s="64" t="s">
        <v>243</v>
      </c>
      <c r="C39" s="64" t="s">
        <v>361</v>
      </c>
      <c r="D39" s="66">
        <v>254120</v>
      </c>
      <c r="E39" s="66">
        <v>242707</v>
      </c>
      <c r="F39" s="66">
        <v>221367</v>
      </c>
      <c r="G39" s="66">
        <v>218421</v>
      </c>
      <c r="H39" s="66">
        <v>218487</v>
      </c>
    </row>
    <row r="40" spans="1:19" s="20" customFormat="1" ht="15">
      <c r="A40" s="63" t="s">
        <v>242</v>
      </c>
      <c r="B40" s="63" t="s">
        <v>248</v>
      </c>
      <c r="C40" s="63" t="s">
        <v>356</v>
      </c>
      <c r="D40" s="65">
        <v>110667</v>
      </c>
      <c r="E40" s="65">
        <v>101865</v>
      </c>
      <c r="F40" s="65">
        <v>91285</v>
      </c>
      <c r="G40" s="65">
        <v>90807</v>
      </c>
      <c r="H40" s="65">
        <v>89970</v>
      </c>
    </row>
    <row r="41" spans="1:19" s="20" customFormat="1" ht="15">
      <c r="A41" s="64" t="s">
        <v>242</v>
      </c>
      <c r="B41" s="64" t="s">
        <v>248</v>
      </c>
      <c r="C41" s="64" t="s">
        <v>357</v>
      </c>
      <c r="D41" s="66">
        <v>39434</v>
      </c>
      <c r="E41" s="66">
        <v>38254</v>
      </c>
      <c r="F41" s="66">
        <v>32568</v>
      </c>
      <c r="G41" s="66">
        <v>33528</v>
      </c>
      <c r="H41" s="66">
        <v>28644</v>
      </c>
    </row>
    <row r="42" spans="1:19" ht="15">
      <c r="A42" s="63" t="s">
        <v>242</v>
      </c>
      <c r="B42" s="63" t="s">
        <v>248</v>
      </c>
      <c r="C42" s="63" t="s">
        <v>358</v>
      </c>
      <c r="D42" s="65">
        <v>22330</v>
      </c>
      <c r="E42" s="65">
        <v>20794</v>
      </c>
      <c r="F42" s="65">
        <v>18659</v>
      </c>
      <c r="G42" s="65">
        <v>18445</v>
      </c>
      <c r="H42" s="65">
        <v>18364</v>
      </c>
      <c r="I42" s="20"/>
      <c r="J42" s="20"/>
      <c r="K42" s="20"/>
      <c r="L42" s="20"/>
      <c r="M42" s="20"/>
      <c r="N42" s="20"/>
      <c r="O42" s="20"/>
      <c r="P42" s="20"/>
      <c r="Q42" s="20"/>
      <c r="R42" s="20"/>
      <c r="S42" s="20"/>
    </row>
    <row r="43" spans="1:19" ht="15">
      <c r="A43" s="64" t="s">
        <v>242</v>
      </c>
      <c r="B43" s="64" t="s">
        <v>248</v>
      </c>
      <c r="C43" s="64" t="s">
        <v>359</v>
      </c>
      <c r="D43" s="66">
        <v>270</v>
      </c>
      <c r="E43" s="66">
        <v>259</v>
      </c>
      <c r="F43" s="66">
        <v>237</v>
      </c>
      <c r="G43" s="66">
        <v>205</v>
      </c>
      <c r="H43" s="66">
        <v>192</v>
      </c>
      <c r="I43" s="20"/>
      <c r="J43" s="20"/>
      <c r="K43" s="20"/>
      <c r="L43" s="20"/>
      <c r="M43" s="20"/>
      <c r="N43" s="20"/>
      <c r="O43" s="20"/>
      <c r="P43" s="20"/>
      <c r="Q43" s="20"/>
      <c r="R43" s="20"/>
      <c r="S43" s="20"/>
    </row>
    <row r="44" spans="1:19" ht="15">
      <c r="A44" s="63" t="s">
        <v>242</v>
      </c>
      <c r="B44" s="63" t="s">
        <v>248</v>
      </c>
      <c r="C44" s="63" t="s">
        <v>360</v>
      </c>
      <c r="D44" s="65">
        <v>110047</v>
      </c>
      <c r="E44" s="65">
        <v>108173</v>
      </c>
      <c r="F44" s="65">
        <v>103063</v>
      </c>
      <c r="G44" s="65">
        <v>99557</v>
      </c>
      <c r="H44" s="65">
        <v>105444</v>
      </c>
      <c r="I44" s="20"/>
      <c r="J44" s="20"/>
      <c r="K44" s="20"/>
      <c r="L44" s="20"/>
      <c r="M44" s="20"/>
      <c r="N44" s="20"/>
      <c r="O44" s="20"/>
      <c r="P44" s="20"/>
      <c r="Q44" s="20"/>
      <c r="R44" s="20"/>
      <c r="S44" s="20"/>
    </row>
    <row r="45" spans="1:19" ht="15">
      <c r="A45" s="64" t="s">
        <v>242</v>
      </c>
      <c r="B45" s="64" t="s">
        <v>248</v>
      </c>
      <c r="C45" s="64" t="s">
        <v>361</v>
      </c>
      <c r="D45" s="66">
        <v>282748</v>
      </c>
      <c r="E45" s="66">
        <v>269345</v>
      </c>
      <c r="F45" s="66">
        <v>245812</v>
      </c>
      <c r="G45" s="66">
        <v>242542</v>
      </c>
      <c r="H45" s="66">
        <v>242614</v>
      </c>
      <c r="I45" s="20"/>
      <c r="J45" s="20"/>
      <c r="K45" s="20"/>
      <c r="L45" s="20"/>
      <c r="M45" s="20"/>
      <c r="N45" s="20"/>
      <c r="O45" s="20"/>
      <c r="P45" s="20"/>
      <c r="Q45" s="20"/>
      <c r="R45" s="20"/>
      <c r="S45" s="20"/>
    </row>
    <row r="46" spans="1:19" ht="15">
      <c r="A46" s="63" t="s">
        <v>242</v>
      </c>
      <c r="B46" s="63" t="s">
        <v>249</v>
      </c>
      <c r="C46" s="63" t="s">
        <v>356</v>
      </c>
      <c r="D46" s="65">
        <v>151424</v>
      </c>
      <c r="E46" s="65">
        <v>153357</v>
      </c>
      <c r="F46" s="65">
        <v>137180</v>
      </c>
      <c r="G46" s="65">
        <v>136461</v>
      </c>
      <c r="H46" s="65">
        <v>135205</v>
      </c>
      <c r="I46" s="20"/>
      <c r="J46" s="20"/>
      <c r="K46" s="20"/>
      <c r="L46" s="20"/>
      <c r="M46" s="20"/>
      <c r="N46" s="20"/>
      <c r="O46" s="20"/>
      <c r="P46" s="20"/>
      <c r="Q46" s="20"/>
      <c r="R46" s="20"/>
      <c r="S46" s="20"/>
    </row>
    <row r="47" spans="1:19" ht="15">
      <c r="A47" s="64" t="s">
        <v>242</v>
      </c>
      <c r="B47" s="64" t="s">
        <v>249</v>
      </c>
      <c r="C47" s="64" t="s">
        <v>357</v>
      </c>
      <c r="D47" s="66">
        <v>68701</v>
      </c>
      <c r="E47" s="66">
        <v>57591</v>
      </c>
      <c r="F47" s="66">
        <v>48941</v>
      </c>
      <c r="G47" s="66">
        <v>50385</v>
      </c>
      <c r="H47" s="66">
        <v>43046</v>
      </c>
      <c r="I47" s="20"/>
      <c r="J47" s="20"/>
      <c r="K47" s="20"/>
      <c r="L47" s="20"/>
      <c r="M47" s="20"/>
      <c r="N47" s="20"/>
      <c r="O47" s="20"/>
      <c r="P47" s="20"/>
      <c r="Q47" s="20"/>
      <c r="R47" s="20"/>
      <c r="S47" s="20"/>
    </row>
    <row r="48" spans="1:19" ht="15">
      <c r="A48" s="63" t="s">
        <v>242</v>
      </c>
      <c r="B48" s="63" t="s">
        <v>249</v>
      </c>
      <c r="C48" s="63" t="s">
        <v>358</v>
      </c>
      <c r="D48" s="65">
        <v>28608</v>
      </c>
      <c r="E48" s="65">
        <v>31306</v>
      </c>
      <c r="F48" s="65">
        <v>28040</v>
      </c>
      <c r="G48" s="65">
        <v>27719</v>
      </c>
      <c r="H48" s="65">
        <v>27595</v>
      </c>
      <c r="I48" s="20"/>
      <c r="J48" s="20"/>
      <c r="K48" s="20"/>
      <c r="L48" s="20"/>
      <c r="M48" s="20"/>
      <c r="N48" s="20"/>
      <c r="O48" s="20"/>
      <c r="P48" s="20"/>
      <c r="Q48" s="20"/>
      <c r="R48" s="20"/>
      <c r="S48" s="20"/>
    </row>
    <row r="49" spans="1:20" ht="15">
      <c r="A49" s="64" t="s">
        <v>242</v>
      </c>
      <c r="B49" s="64" t="s">
        <v>249</v>
      </c>
      <c r="C49" s="64" t="s">
        <v>359</v>
      </c>
      <c r="D49" s="66">
        <v>470</v>
      </c>
      <c r="E49" s="66">
        <v>390</v>
      </c>
      <c r="F49" s="66">
        <v>356</v>
      </c>
      <c r="G49" s="66">
        <v>308</v>
      </c>
      <c r="H49" s="66">
        <v>288</v>
      </c>
      <c r="I49" s="20"/>
      <c r="J49" s="20"/>
      <c r="K49" s="20"/>
      <c r="L49" s="20"/>
      <c r="M49" s="20"/>
      <c r="N49" s="20"/>
      <c r="O49" s="20"/>
      <c r="P49" s="20"/>
      <c r="Q49" s="20"/>
      <c r="R49" s="20"/>
      <c r="S49" s="20"/>
    </row>
    <row r="50" spans="1:20" ht="15">
      <c r="A50" s="63" t="s">
        <v>242</v>
      </c>
      <c r="B50" s="63" t="s">
        <v>249</v>
      </c>
      <c r="C50" s="63" t="s">
        <v>360</v>
      </c>
      <c r="D50" s="65">
        <v>174752</v>
      </c>
      <c r="E50" s="65">
        <v>162854</v>
      </c>
      <c r="F50" s="65">
        <v>154879</v>
      </c>
      <c r="G50" s="65">
        <v>149610</v>
      </c>
      <c r="H50" s="65">
        <v>158458</v>
      </c>
      <c r="I50" s="20"/>
      <c r="J50" s="20"/>
      <c r="K50" s="20"/>
      <c r="L50" s="20"/>
      <c r="M50" s="20"/>
      <c r="N50" s="20"/>
      <c r="O50" s="20"/>
      <c r="P50" s="20"/>
      <c r="Q50" s="20"/>
      <c r="R50" s="20"/>
      <c r="S50" s="20"/>
    </row>
    <row r="51" spans="1:20" ht="15">
      <c r="A51" s="64" t="s">
        <v>242</v>
      </c>
      <c r="B51" s="64" t="s">
        <v>249</v>
      </c>
      <c r="C51" s="64" t="s">
        <v>361</v>
      </c>
      <c r="D51" s="66">
        <v>423955</v>
      </c>
      <c r="E51" s="66">
        <v>405498</v>
      </c>
      <c r="F51" s="66">
        <v>369396</v>
      </c>
      <c r="G51" s="66">
        <v>364483</v>
      </c>
      <c r="H51" s="66">
        <v>364592</v>
      </c>
      <c r="I51" s="20"/>
      <c r="J51" s="20"/>
      <c r="K51" s="20"/>
      <c r="L51" s="20"/>
      <c r="M51" s="20"/>
      <c r="N51" s="20"/>
      <c r="O51" s="20"/>
      <c r="P51" s="20"/>
      <c r="Q51" s="20"/>
      <c r="R51" s="20"/>
      <c r="S51" s="20"/>
    </row>
    <row r="52" spans="1:20" ht="15">
      <c r="A52" s="63" t="s">
        <v>242</v>
      </c>
      <c r="B52" s="63" t="s">
        <v>250</v>
      </c>
      <c r="C52" s="63" t="s">
        <v>356</v>
      </c>
      <c r="D52" s="65">
        <v>133394</v>
      </c>
      <c r="E52" s="65">
        <v>117536</v>
      </c>
      <c r="F52" s="65">
        <v>108937</v>
      </c>
      <c r="G52" s="65">
        <v>108366</v>
      </c>
      <c r="H52" s="65">
        <v>107368</v>
      </c>
      <c r="I52" s="20"/>
      <c r="J52" s="20"/>
      <c r="K52" s="20"/>
      <c r="L52" s="20"/>
      <c r="M52" s="20"/>
      <c r="N52" s="20"/>
      <c r="O52" s="20"/>
      <c r="P52" s="20"/>
      <c r="Q52" s="20"/>
      <c r="R52" s="20"/>
      <c r="S52" s="20"/>
    </row>
    <row r="53" spans="1:20" ht="15">
      <c r="A53" s="64" t="s">
        <v>242</v>
      </c>
      <c r="B53" s="64" t="s">
        <v>250</v>
      </c>
      <c r="C53" s="64" t="s">
        <v>357</v>
      </c>
      <c r="D53" s="66">
        <v>49133</v>
      </c>
      <c r="E53" s="66">
        <v>44139</v>
      </c>
      <c r="F53" s="66">
        <v>38865</v>
      </c>
      <c r="G53" s="66">
        <v>40012</v>
      </c>
      <c r="H53" s="66">
        <v>34184</v>
      </c>
      <c r="I53" s="20"/>
      <c r="J53" s="20"/>
      <c r="K53" s="20"/>
      <c r="L53" s="20"/>
      <c r="M53" s="20"/>
      <c r="N53" s="20"/>
      <c r="O53" s="20"/>
      <c r="P53" s="20"/>
      <c r="Q53" s="20"/>
      <c r="R53" s="20"/>
      <c r="S53" s="20"/>
    </row>
    <row r="54" spans="1:20" ht="15">
      <c r="A54" s="63" t="s">
        <v>242</v>
      </c>
      <c r="B54" s="63" t="s">
        <v>250</v>
      </c>
      <c r="C54" s="63" t="s">
        <v>358</v>
      </c>
      <c r="D54" s="65">
        <v>27008</v>
      </c>
      <c r="E54" s="65">
        <v>23993</v>
      </c>
      <c r="F54" s="65">
        <v>22267</v>
      </c>
      <c r="G54" s="65">
        <v>22012</v>
      </c>
      <c r="H54" s="65">
        <v>21914</v>
      </c>
      <c r="I54" s="20"/>
      <c r="J54" s="20"/>
      <c r="K54" s="20"/>
      <c r="L54" s="20"/>
      <c r="M54" s="20"/>
      <c r="N54" s="20"/>
      <c r="O54" s="20"/>
      <c r="P54" s="20"/>
      <c r="Q54" s="20"/>
      <c r="R54" s="20"/>
      <c r="S54" s="20"/>
    </row>
    <row r="55" spans="1:20" ht="15">
      <c r="A55" s="64" t="s">
        <v>242</v>
      </c>
      <c r="B55" s="64" t="s">
        <v>250</v>
      </c>
      <c r="C55" s="64" t="s">
        <v>359</v>
      </c>
      <c r="D55" s="66">
        <v>290</v>
      </c>
      <c r="E55" s="66">
        <v>299</v>
      </c>
      <c r="F55" s="66">
        <v>283</v>
      </c>
      <c r="G55" s="66">
        <v>244</v>
      </c>
      <c r="H55" s="66">
        <v>228</v>
      </c>
      <c r="I55" s="20"/>
      <c r="J55" s="20"/>
      <c r="K55" s="20"/>
      <c r="L55" s="20"/>
      <c r="M55" s="20"/>
      <c r="N55" s="20"/>
      <c r="O55" s="20"/>
      <c r="P55" s="20"/>
      <c r="Q55" s="20"/>
      <c r="R55" s="20"/>
      <c r="S55" s="20"/>
    </row>
    <row r="56" spans="1:20" ht="15">
      <c r="A56" s="63" t="s">
        <v>242</v>
      </c>
      <c r="B56" s="63" t="s">
        <v>250</v>
      </c>
      <c r="C56" s="63" t="s">
        <v>360</v>
      </c>
      <c r="D56" s="65">
        <v>127853</v>
      </c>
      <c r="E56" s="65">
        <v>124815</v>
      </c>
      <c r="F56" s="65">
        <v>122992</v>
      </c>
      <c r="G56" s="65">
        <v>118808</v>
      </c>
      <c r="H56" s="65">
        <v>125835</v>
      </c>
      <c r="I56" s="20"/>
      <c r="J56" s="20"/>
      <c r="K56" s="20"/>
      <c r="L56" s="20"/>
      <c r="M56" s="20"/>
      <c r="N56" s="20"/>
      <c r="O56" s="20"/>
      <c r="P56" s="20"/>
      <c r="Q56" s="20"/>
      <c r="R56" s="20"/>
      <c r="S56" s="20"/>
    </row>
    <row r="57" spans="1:20" ht="15">
      <c r="A57" s="64" t="s">
        <v>242</v>
      </c>
      <c r="B57" s="64" t="s">
        <v>250</v>
      </c>
      <c r="C57" s="64" t="s">
        <v>361</v>
      </c>
      <c r="D57" s="66">
        <v>337678</v>
      </c>
      <c r="E57" s="66">
        <v>310782</v>
      </c>
      <c r="F57" s="66">
        <v>293344</v>
      </c>
      <c r="G57" s="66">
        <v>289442</v>
      </c>
      <c r="H57" s="66">
        <v>289529</v>
      </c>
      <c r="I57" s="20"/>
      <c r="J57" s="20"/>
      <c r="K57" s="20"/>
      <c r="L57" s="20"/>
      <c r="M57" s="20"/>
      <c r="N57" s="20"/>
      <c r="O57" s="20"/>
      <c r="P57" s="20"/>
      <c r="Q57" s="20"/>
      <c r="R57" s="20"/>
      <c r="S57" s="20"/>
    </row>
    <row r="58" spans="1:20" ht="15">
      <c r="A58" s="63" t="s">
        <v>242</v>
      </c>
      <c r="B58" s="63" t="s">
        <v>251</v>
      </c>
      <c r="C58" s="63" t="s">
        <v>356</v>
      </c>
      <c r="D58" s="65">
        <v>100263</v>
      </c>
      <c r="E58" s="65">
        <v>95148</v>
      </c>
      <c r="F58" s="65">
        <v>84728</v>
      </c>
      <c r="G58" s="65">
        <v>84285</v>
      </c>
      <c r="H58" s="65">
        <v>83508</v>
      </c>
      <c r="I58" s="20"/>
      <c r="J58" s="20"/>
      <c r="K58" s="20"/>
      <c r="L58" s="20"/>
      <c r="M58" s="20"/>
      <c r="N58" s="20"/>
      <c r="O58" s="20"/>
      <c r="P58" s="20"/>
      <c r="Q58" s="20"/>
      <c r="R58" s="20"/>
      <c r="S58" s="20"/>
    </row>
    <row r="59" spans="1:20" ht="15">
      <c r="A59" s="64" t="s">
        <v>242</v>
      </c>
      <c r="B59" s="64" t="s">
        <v>251</v>
      </c>
      <c r="C59" s="64" t="s">
        <v>357</v>
      </c>
      <c r="D59" s="66">
        <v>39199</v>
      </c>
      <c r="E59" s="66">
        <v>35732</v>
      </c>
      <c r="F59" s="66">
        <v>30228</v>
      </c>
      <c r="G59" s="66">
        <v>31120</v>
      </c>
      <c r="H59" s="66">
        <v>26588</v>
      </c>
      <c r="I59" s="20"/>
      <c r="J59" s="20"/>
      <c r="K59" s="20"/>
      <c r="L59" s="20"/>
      <c r="M59" s="20"/>
      <c r="N59" s="20"/>
      <c r="O59" s="20"/>
      <c r="P59" s="20"/>
      <c r="Q59" s="20"/>
      <c r="R59" s="20"/>
      <c r="S59" s="20"/>
    </row>
    <row r="60" spans="1:20" ht="15">
      <c r="A60" s="63" t="s">
        <v>242</v>
      </c>
      <c r="B60" s="63" t="s">
        <v>251</v>
      </c>
      <c r="C60" s="63" t="s">
        <v>358</v>
      </c>
      <c r="D60" s="65">
        <v>18055</v>
      </c>
      <c r="E60" s="65">
        <v>19423</v>
      </c>
      <c r="F60" s="65">
        <v>17319</v>
      </c>
      <c r="G60" s="65">
        <v>17120</v>
      </c>
      <c r="H60" s="65">
        <v>17045</v>
      </c>
      <c r="I60" s="20"/>
      <c r="J60" s="20"/>
      <c r="K60" s="20"/>
      <c r="L60" s="20"/>
      <c r="M60" s="20"/>
      <c r="N60" s="20"/>
      <c r="O60" s="20"/>
      <c r="P60" s="20"/>
      <c r="Q60" s="20"/>
      <c r="R60" s="20"/>
      <c r="S60" s="20"/>
    </row>
    <row r="61" spans="1:20" ht="15">
      <c r="A61" s="64" t="s">
        <v>242</v>
      </c>
      <c r="B61" s="64" t="s">
        <v>251</v>
      </c>
      <c r="C61" s="64" t="s">
        <v>359</v>
      </c>
      <c r="D61" s="66">
        <v>172</v>
      </c>
      <c r="E61" s="66">
        <v>242</v>
      </c>
      <c r="F61" s="66">
        <v>220</v>
      </c>
      <c r="G61" s="66">
        <v>190</v>
      </c>
      <c r="H61" s="66">
        <v>178</v>
      </c>
      <c r="I61" s="20"/>
      <c r="J61" s="20"/>
      <c r="K61" s="20"/>
      <c r="L61" s="20"/>
      <c r="M61" s="20"/>
      <c r="N61" s="20"/>
      <c r="O61" s="20"/>
      <c r="P61" s="20"/>
      <c r="Q61" s="20"/>
      <c r="R61" s="20"/>
      <c r="S61" s="20"/>
    </row>
    <row r="62" spans="1:20" ht="15">
      <c r="A62" s="63" t="s">
        <v>242</v>
      </c>
      <c r="B62" s="63" t="s">
        <v>251</v>
      </c>
      <c r="C62" s="63" t="s">
        <v>360</v>
      </c>
      <c r="D62" s="65">
        <v>103581</v>
      </c>
      <c r="E62" s="65">
        <v>101041</v>
      </c>
      <c r="F62" s="65">
        <v>95661</v>
      </c>
      <c r="G62" s="65">
        <v>92406</v>
      </c>
      <c r="H62" s="65">
        <v>97870</v>
      </c>
      <c r="I62" s="20"/>
      <c r="J62" s="20"/>
      <c r="K62" s="20"/>
      <c r="L62" s="20"/>
      <c r="M62" s="20"/>
      <c r="N62" s="20"/>
      <c r="O62" s="20"/>
      <c r="P62" s="20"/>
      <c r="Q62" s="20"/>
      <c r="R62" s="20"/>
      <c r="S62" s="20"/>
    </row>
    <row r="63" spans="1:20" ht="15">
      <c r="A63" s="64" t="s">
        <v>242</v>
      </c>
      <c r="B63" s="64" t="s">
        <v>251</v>
      </c>
      <c r="C63" s="64" t="s">
        <v>361</v>
      </c>
      <c r="D63" s="66">
        <v>261270</v>
      </c>
      <c r="E63" s="66">
        <v>251586</v>
      </c>
      <c r="F63" s="66">
        <v>228156</v>
      </c>
      <c r="G63" s="66">
        <v>225121</v>
      </c>
      <c r="H63" s="66">
        <v>225189</v>
      </c>
      <c r="I63" s="20"/>
      <c r="J63" s="20"/>
      <c r="K63" s="20"/>
      <c r="L63" s="20"/>
      <c r="M63" s="20"/>
      <c r="N63" s="20"/>
      <c r="O63" s="20"/>
      <c r="P63" s="20"/>
      <c r="Q63" s="20"/>
      <c r="R63" s="20"/>
      <c r="S63" s="20"/>
    </row>
    <row r="64" spans="1:20" ht="12.75">
      <c r="A64" s="20"/>
      <c r="B64" s="20"/>
      <c r="C64" s="20"/>
      <c r="D64" s="20"/>
      <c r="E64" s="20"/>
      <c r="F64" s="20"/>
      <c r="G64" s="20"/>
      <c r="H64" s="20"/>
      <c r="I64" s="20"/>
      <c r="J64" s="20"/>
      <c r="K64" s="20"/>
      <c r="L64" s="20"/>
      <c r="M64" s="20"/>
      <c r="N64" s="20"/>
      <c r="O64" s="20"/>
      <c r="P64" s="20"/>
      <c r="Q64" s="20"/>
      <c r="R64" s="20"/>
      <c r="S64" s="20"/>
      <c r="T64" s="20"/>
    </row>
    <row r="65" spans="1:20" ht="12.75">
      <c r="A65" s="20"/>
      <c r="B65" s="20"/>
      <c r="C65" s="20"/>
      <c r="D65" s="20"/>
      <c r="E65" s="20"/>
      <c r="F65" s="20"/>
      <c r="G65" s="20"/>
      <c r="H65" s="20"/>
      <c r="I65" s="20"/>
      <c r="J65" s="20"/>
      <c r="K65" s="20"/>
      <c r="L65" s="20"/>
      <c r="M65" s="20"/>
      <c r="N65" s="20"/>
      <c r="O65" s="20"/>
      <c r="P65" s="20"/>
      <c r="Q65" s="20"/>
      <c r="R65" s="20"/>
      <c r="S65" s="20"/>
      <c r="T65" s="20"/>
    </row>
    <row r="66" spans="1:20" ht="12.75">
      <c r="A66" s="20"/>
      <c r="B66" s="20"/>
      <c r="C66" s="20"/>
      <c r="D66" s="20"/>
      <c r="E66" s="20"/>
      <c r="F66" s="20"/>
      <c r="G66" s="20"/>
      <c r="H66" s="20"/>
      <c r="I66" s="20"/>
      <c r="J66" s="20"/>
      <c r="K66" s="20"/>
      <c r="L66" s="20"/>
      <c r="M66" s="20"/>
      <c r="N66" s="20"/>
      <c r="O66" s="20"/>
      <c r="P66" s="20"/>
      <c r="Q66" s="20"/>
      <c r="R66" s="20"/>
      <c r="S66" s="20"/>
      <c r="T66" s="20"/>
    </row>
    <row r="67" spans="1:20" ht="12.75">
      <c r="A67" s="20"/>
      <c r="B67" s="20"/>
      <c r="C67" s="20"/>
      <c r="D67" s="20"/>
      <c r="E67" s="20"/>
      <c r="F67" s="20"/>
      <c r="G67" s="20"/>
      <c r="H67" s="20"/>
      <c r="I67" s="20"/>
      <c r="J67" s="20"/>
      <c r="K67" s="20"/>
      <c r="L67" s="20"/>
      <c r="M67" s="20"/>
      <c r="N67" s="20"/>
      <c r="O67" s="20"/>
      <c r="P67" s="20"/>
      <c r="Q67" s="20"/>
      <c r="R67" s="20"/>
      <c r="S67" s="20"/>
      <c r="T67" s="20"/>
    </row>
    <row r="68" spans="1:20" ht="12.75">
      <c r="A68" s="20"/>
      <c r="B68" s="20"/>
      <c r="C68" s="20"/>
      <c r="D68" s="20"/>
      <c r="E68" s="20"/>
      <c r="F68" s="20"/>
      <c r="G68" s="20"/>
      <c r="H68" s="20"/>
      <c r="I68" s="20"/>
      <c r="J68" s="20"/>
      <c r="K68" s="20"/>
      <c r="L68" s="20"/>
      <c r="M68" s="20"/>
      <c r="N68" s="20"/>
      <c r="O68" s="20"/>
      <c r="P68" s="20"/>
      <c r="Q68" s="20"/>
      <c r="R68" s="20"/>
      <c r="S68" s="20"/>
      <c r="T68" s="20"/>
    </row>
    <row r="69" spans="1:20" ht="12.75">
      <c r="A69" s="20"/>
      <c r="B69" s="20"/>
      <c r="C69" s="20"/>
      <c r="D69" s="20"/>
      <c r="E69" s="20"/>
      <c r="F69" s="20"/>
      <c r="G69" s="20"/>
      <c r="H69" s="20"/>
      <c r="I69" s="20"/>
      <c r="J69" s="20"/>
      <c r="K69" s="20"/>
      <c r="L69" s="20"/>
      <c r="M69" s="20"/>
      <c r="N69" s="20"/>
      <c r="O69" s="20"/>
      <c r="P69" s="20"/>
      <c r="Q69" s="20"/>
      <c r="R69" s="20"/>
      <c r="S69" s="20"/>
      <c r="T69" s="20"/>
    </row>
    <row r="70" spans="1:20" ht="12.75">
      <c r="A70" s="20"/>
      <c r="B70" s="20"/>
      <c r="C70" s="20"/>
      <c r="D70" s="20"/>
      <c r="E70" s="20"/>
      <c r="F70" s="20"/>
      <c r="G70" s="20"/>
      <c r="H70" s="20"/>
      <c r="I70" s="20"/>
      <c r="J70" s="20"/>
      <c r="K70" s="20"/>
      <c r="L70" s="20"/>
      <c r="M70" s="20"/>
      <c r="N70" s="20"/>
      <c r="O70" s="20"/>
      <c r="P70" s="20"/>
      <c r="Q70" s="20"/>
      <c r="R70" s="20"/>
      <c r="S70" s="20"/>
      <c r="T70" s="20"/>
    </row>
    <row r="71" spans="1:20" ht="12.75">
      <c r="A71" s="20"/>
      <c r="B71" s="20"/>
      <c r="C71" s="20"/>
      <c r="D71" s="20"/>
      <c r="E71" s="20"/>
      <c r="F71" s="20"/>
      <c r="G71" s="20"/>
      <c r="H71" s="20"/>
      <c r="I71" s="20"/>
      <c r="J71" s="20"/>
      <c r="K71" s="20"/>
      <c r="L71" s="20"/>
      <c r="M71" s="20"/>
      <c r="N71" s="20"/>
      <c r="O71" s="20"/>
      <c r="P71" s="20"/>
      <c r="Q71" s="20"/>
      <c r="R71" s="20"/>
      <c r="S71" s="20"/>
      <c r="T71" s="20"/>
    </row>
    <row r="72" spans="1:20" ht="12.75">
      <c r="A72" s="20"/>
      <c r="B72" s="20"/>
      <c r="C72" s="20"/>
      <c r="D72" s="20"/>
      <c r="E72" s="20"/>
      <c r="F72" s="20"/>
      <c r="G72" s="20"/>
      <c r="H72" s="20"/>
      <c r="I72" s="20"/>
      <c r="J72" s="20"/>
      <c r="K72" s="20"/>
      <c r="L72" s="20"/>
      <c r="M72" s="20"/>
      <c r="N72" s="20"/>
      <c r="O72" s="20"/>
      <c r="P72" s="20"/>
      <c r="Q72" s="20"/>
      <c r="R72" s="20"/>
      <c r="S72" s="20"/>
      <c r="T72" s="20"/>
    </row>
    <row r="73" spans="1:20" ht="12.75">
      <c r="A73" s="20"/>
      <c r="B73" s="20"/>
      <c r="C73" s="20"/>
      <c r="D73" s="20"/>
      <c r="E73" s="20"/>
      <c r="F73" s="20"/>
      <c r="G73" s="20"/>
      <c r="H73" s="20"/>
      <c r="I73" s="20"/>
      <c r="J73" s="20"/>
      <c r="K73" s="20"/>
      <c r="L73" s="20"/>
      <c r="M73" s="20"/>
      <c r="N73" s="20"/>
      <c r="O73" s="20"/>
      <c r="P73" s="20"/>
      <c r="Q73" s="20"/>
      <c r="R73" s="20"/>
      <c r="S73" s="20"/>
      <c r="T73" s="20"/>
    </row>
    <row r="74" spans="1:20" ht="12.75">
      <c r="A74" s="20"/>
      <c r="B74" s="20"/>
      <c r="C74" s="20"/>
      <c r="D74" s="20"/>
      <c r="E74" s="20"/>
      <c r="F74" s="20"/>
      <c r="G74" s="20"/>
      <c r="H74" s="20"/>
      <c r="I74" s="20"/>
      <c r="J74" s="20"/>
      <c r="K74" s="20"/>
      <c r="L74" s="20"/>
      <c r="M74" s="20"/>
      <c r="N74" s="20"/>
      <c r="O74" s="20"/>
      <c r="P74" s="20"/>
      <c r="Q74" s="20"/>
      <c r="R74" s="20"/>
      <c r="S74" s="20"/>
      <c r="T74" s="20"/>
    </row>
    <row r="75" spans="1:20" ht="12.75">
      <c r="A75" s="20"/>
      <c r="B75" s="20"/>
      <c r="C75" s="20"/>
      <c r="D75" s="20"/>
      <c r="E75" s="20"/>
      <c r="F75" s="20"/>
      <c r="G75" s="20"/>
      <c r="H75" s="20"/>
      <c r="I75" s="20"/>
      <c r="J75" s="20"/>
      <c r="K75" s="20"/>
      <c r="L75" s="20"/>
      <c r="M75" s="20"/>
      <c r="N75" s="20"/>
      <c r="O75" s="20"/>
      <c r="P75" s="20"/>
      <c r="Q75" s="20"/>
      <c r="R75" s="20"/>
      <c r="S75" s="20"/>
      <c r="T75" s="20"/>
    </row>
    <row r="76" spans="1:20" ht="12.75">
      <c r="A76" s="20"/>
      <c r="B76" s="20"/>
      <c r="C76" s="20"/>
      <c r="D76" s="20"/>
      <c r="E76" s="20"/>
      <c r="F76" s="20"/>
      <c r="G76" s="20"/>
      <c r="H76" s="20"/>
      <c r="I76" s="20"/>
      <c r="J76" s="20"/>
      <c r="K76" s="20"/>
      <c r="L76" s="20"/>
      <c r="M76" s="20"/>
      <c r="N76" s="20"/>
      <c r="O76" s="20"/>
      <c r="P76" s="20"/>
      <c r="Q76" s="20"/>
      <c r="R76" s="20"/>
      <c r="S76" s="20"/>
      <c r="T76" s="20"/>
    </row>
    <row r="77" spans="1:20" ht="12.75">
      <c r="A77" s="20"/>
      <c r="B77" s="20"/>
      <c r="C77" s="20"/>
      <c r="D77" s="20"/>
      <c r="E77" s="20"/>
      <c r="F77" s="20"/>
      <c r="G77" s="20"/>
      <c r="H77" s="20"/>
      <c r="I77" s="20"/>
      <c r="J77" s="20"/>
      <c r="K77" s="20"/>
      <c r="L77" s="20"/>
      <c r="M77" s="20"/>
      <c r="N77" s="20"/>
      <c r="O77" s="20"/>
      <c r="P77" s="20"/>
      <c r="Q77" s="20"/>
      <c r="R77" s="20"/>
      <c r="S77" s="20"/>
      <c r="T77" s="20"/>
    </row>
    <row r="78" spans="1:20" ht="12.75">
      <c r="A78" s="20"/>
      <c r="B78" s="20"/>
      <c r="C78" s="20"/>
      <c r="D78" s="20"/>
      <c r="E78" s="20"/>
      <c r="F78" s="20"/>
      <c r="G78" s="20"/>
      <c r="H78" s="20"/>
      <c r="I78" s="20"/>
      <c r="J78" s="20"/>
      <c r="K78" s="20"/>
      <c r="L78" s="20"/>
      <c r="M78" s="20"/>
      <c r="N78" s="20"/>
      <c r="O78" s="20"/>
      <c r="P78" s="20"/>
      <c r="Q78" s="20"/>
      <c r="R78" s="20"/>
      <c r="S78" s="20"/>
      <c r="T78" s="20"/>
    </row>
    <row r="79" spans="1:20" ht="12.75">
      <c r="A79" s="20"/>
      <c r="B79" s="20"/>
      <c r="C79" s="20"/>
      <c r="D79" s="20"/>
      <c r="E79" s="20"/>
      <c r="F79" s="20"/>
      <c r="G79" s="20"/>
      <c r="H79" s="20"/>
      <c r="I79" s="20"/>
      <c r="J79" s="20"/>
      <c r="K79" s="20"/>
      <c r="L79" s="20"/>
      <c r="M79" s="20"/>
      <c r="N79" s="20"/>
      <c r="O79" s="20"/>
      <c r="P79" s="20"/>
      <c r="Q79" s="20"/>
      <c r="R79" s="20"/>
      <c r="S79" s="20"/>
      <c r="T79" s="20"/>
    </row>
    <row r="80" spans="1:20" ht="12.75">
      <c r="A80" s="20"/>
      <c r="B80" s="20"/>
      <c r="C80" s="20"/>
      <c r="D80" s="20"/>
      <c r="E80" s="20"/>
      <c r="F80" s="20"/>
      <c r="G80" s="20"/>
      <c r="H80" s="20"/>
      <c r="I80" s="20"/>
      <c r="J80" s="20"/>
      <c r="K80" s="20"/>
      <c r="L80" s="20"/>
      <c r="M80" s="20"/>
      <c r="N80" s="20"/>
      <c r="O80" s="20"/>
      <c r="P80" s="20"/>
      <c r="Q80" s="20"/>
      <c r="R80" s="20"/>
      <c r="S80" s="20"/>
      <c r="T80" s="20"/>
    </row>
    <row r="81" spans="1:20" ht="12.75">
      <c r="A81" s="20"/>
      <c r="B81" s="20"/>
      <c r="C81" s="20"/>
      <c r="D81" s="20"/>
      <c r="E81" s="20"/>
      <c r="F81" s="20"/>
      <c r="G81" s="20"/>
      <c r="H81" s="20"/>
      <c r="I81" s="20"/>
      <c r="J81" s="20"/>
      <c r="K81" s="20"/>
      <c r="L81" s="20"/>
      <c r="M81" s="20"/>
      <c r="N81" s="20"/>
      <c r="O81" s="20"/>
      <c r="P81" s="20"/>
      <c r="Q81" s="20"/>
      <c r="R81" s="20"/>
      <c r="S81" s="20"/>
      <c r="T81" s="20"/>
    </row>
    <row r="82" spans="1:20" ht="12.75">
      <c r="A82" s="20"/>
      <c r="B82" s="20"/>
      <c r="C82" s="20"/>
      <c r="D82" s="20"/>
      <c r="E82" s="20"/>
      <c r="F82" s="20"/>
      <c r="G82" s="20"/>
      <c r="H82" s="20"/>
      <c r="I82" s="20"/>
      <c r="J82" s="20"/>
      <c r="K82" s="20"/>
      <c r="L82" s="20"/>
      <c r="M82" s="20"/>
      <c r="N82" s="20"/>
      <c r="O82" s="20"/>
      <c r="P82" s="20"/>
      <c r="Q82" s="20"/>
      <c r="R82" s="20"/>
      <c r="S82" s="20"/>
      <c r="T82" s="20"/>
    </row>
    <row r="83" spans="1:20" ht="12.75">
      <c r="A83" s="20"/>
      <c r="B83" s="20"/>
      <c r="C83" s="20"/>
      <c r="D83" s="20"/>
      <c r="E83" s="20"/>
      <c r="F83" s="20"/>
      <c r="G83" s="20"/>
      <c r="H83" s="20"/>
      <c r="I83" s="20"/>
      <c r="J83" s="20"/>
      <c r="K83" s="20"/>
      <c r="L83" s="20"/>
      <c r="M83" s="20"/>
      <c r="N83" s="20"/>
      <c r="O83" s="20"/>
      <c r="P83" s="20"/>
      <c r="Q83" s="20"/>
      <c r="R83" s="20"/>
      <c r="S83" s="20"/>
      <c r="T83" s="20"/>
    </row>
    <row r="84" spans="1:20" ht="12.75">
      <c r="A84" s="20"/>
      <c r="B84" s="20"/>
      <c r="C84" s="20"/>
      <c r="D84" s="20"/>
      <c r="E84" s="20"/>
      <c r="F84" s="20"/>
      <c r="G84" s="20"/>
      <c r="H84" s="20"/>
      <c r="I84" s="20"/>
      <c r="J84" s="20"/>
      <c r="K84" s="20"/>
      <c r="L84" s="20"/>
      <c r="M84" s="20"/>
      <c r="N84" s="20"/>
      <c r="O84" s="20"/>
      <c r="P84" s="20"/>
      <c r="Q84" s="20"/>
      <c r="R84" s="20"/>
      <c r="S84" s="20"/>
      <c r="T84" s="20"/>
    </row>
    <row r="85" spans="1:20" ht="12.75">
      <c r="A85" s="20"/>
      <c r="B85" s="20"/>
      <c r="C85" s="20"/>
      <c r="D85" s="20"/>
      <c r="E85" s="20"/>
      <c r="F85" s="20"/>
      <c r="G85" s="20"/>
      <c r="H85" s="20"/>
      <c r="I85" s="20"/>
      <c r="J85" s="20"/>
      <c r="K85" s="20"/>
      <c r="L85" s="20"/>
      <c r="M85" s="20"/>
      <c r="N85" s="20"/>
      <c r="O85" s="20"/>
      <c r="P85" s="20"/>
      <c r="Q85" s="20"/>
      <c r="R85" s="20"/>
      <c r="S85" s="20"/>
      <c r="T85" s="20"/>
    </row>
    <row r="86" spans="1:20" ht="12.75">
      <c r="A86" s="20"/>
      <c r="B86" s="20"/>
      <c r="C86" s="20"/>
      <c r="D86" s="20"/>
      <c r="E86" s="20"/>
      <c r="F86" s="20"/>
      <c r="G86" s="20"/>
      <c r="H86" s="20"/>
      <c r="I86" s="20"/>
      <c r="J86" s="20"/>
      <c r="K86" s="20"/>
      <c r="L86" s="20"/>
      <c r="M86" s="20"/>
      <c r="N86" s="20"/>
      <c r="O86" s="20"/>
      <c r="P86" s="20"/>
      <c r="Q86" s="20"/>
      <c r="R86" s="20"/>
      <c r="S86" s="20"/>
      <c r="T86" s="20"/>
    </row>
    <row r="87" spans="1:20" ht="12.75">
      <c r="A87" s="20"/>
      <c r="B87" s="20"/>
      <c r="C87" s="20"/>
      <c r="D87" s="20"/>
      <c r="E87" s="20"/>
      <c r="F87" s="20"/>
      <c r="G87" s="20"/>
      <c r="H87" s="20"/>
      <c r="I87" s="20"/>
      <c r="J87" s="20"/>
      <c r="K87" s="20"/>
      <c r="L87" s="20"/>
      <c r="M87" s="20"/>
      <c r="N87" s="20"/>
      <c r="O87" s="20"/>
      <c r="P87" s="20"/>
      <c r="Q87" s="20"/>
      <c r="R87" s="20"/>
      <c r="S87" s="20"/>
      <c r="T87" s="20"/>
    </row>
    <row r="88" spans="1:20" ht="12.75">
      <c r="A88" s="20"/>
      <c r="B88" s="20"/>
      <c r="C88" s="20"/>
      <c r="D88" s="20"/>
      <c r="E88" s="20"/>
      <c r="F88" s="20"/>
      <c r="G88" s="20"/>
      <c r="H88" s="20"/>
      <c r="I88" s="20"/>
      <c r="J88" s="20"/>
      <c r="K88" s="20"/>
      <c r="L88" s="20"/>
      <c r="M88" s="20"/>
      <c r="N88" s="20"/>
      <c r="O88" s="20"/>
      <c r="P88" s="20"/>
      <c r="Q88" s="20"/>
      <c r="R88" s="20"/>
      <c r="S88" s="20"/>
      <c r="T88" s="20"/>
    </row>
    <row r="89" spans="1:20" ht="12.75">
      <c r="A89" s="20"/>
      <c r="B89" s="20"/>
      <c r="C89" s="20"/>
      <c r="D89" s="20"/>
      <c r="E89" s="20"/>
      <c r="F89" s="20"/>
      <c r="G89" s="20"/>
      <c r="H89" s="20"/>
      <c r="I89" s="20"/>
      <c r="J89" s="20"/>
      <c r="K89" s="20"/>
      <c r="L89" s="20"/>
      <c r="M89" s="20"/>
      <c r="N89" s="20"/>
      <c r="O89" s="20"/>
      <c r="P89" s="20"/>
      <c r="Q89" s="20"/>
      <c r="R89" s="20"/>
      <c r="S89" s="20"/>
      <c r="T89" s="20"/>
    </row>
    <row r="90" spans="1:20" ht="12.75">
      <c r="A90" s="20"/>
      <c r="B90" s="20"/>
      <c r="C90" s="20"/>
      <c r="D90" s="20"/>
      <c r="E90" s="20"/>
      <c r="F90" s="20"/>
      <c r="G90" s="20"/>
      <c r="H90" s="20"/>
      <c r="I90" s="20"/>
      <c r="J90" s="20"/>
      <c r="K90" s="20"/>
      <c r="L90" s="20"/>
      <c r="M90" s="20"/>
      <c r="N90" s="20"/>
      <c r="O90" s="20"/>
      <c r="P90" s="20"/>
      <c r="Q90" s="20"/>
      <c r="R90" s="20"/>
      <c r="S90" s="20"/>
      <c r="T90" s="20"/>
    </row>
    <row r="91" spans="1:20" ht="12.75">
      <c r="A91" s="20"/>
      <c r="B91" s="20"/>
      <c r="C91" s="20"/>
      <c r="D91" s="20"/>
      <c r="E91" s="20"/>
      <c r="F91" s="20"/>
      <c r="G91" s="20"/>
      <c r="H91" s="20"/>
      <c r="I91" s="20"/>
      <c r="J91" s="20"/>
      <c r="K91" s="20"/>
      <c r="L91" s="20"/>
      <c r="M91" s="20"/>
      <c r="N91" s="20"/>
      <c r="O91" s="20"/>
      <c r="P91" s="20"/>
      <c r="Q91" s="20"/>
      <c r="R91" s="20"/>
      <c r="S91" s="20"/>
      <c r="T91" s="20"/>
    </row>
    <row r="92" spans="1:20" ht="12.75">
      <c r="A92" s="20"/>
      <c r="B92" s="20"/>
      <c r="C92" s="20"/>
      <c r="D92" s="20"/>
      <c r="E92" s="20"/>
      <c r="F92" s="20"/>
      <c r="G92" s="20"/>
      <c r="H92" s="20"/>
      <c r="I92" s="20"/>
      <c r="J92" s="20"/>
      <c r="K92" s="20"/>
      <c r="L92" s="20"/>
      <c r="M92" s="20"/>
      <c r="N92" s="20"/>
      <c r="O92" s="20"/>
      <c r="P92" s="20"/>
      <c r="Q92" s="20"/>
      <c r="R92" s="20"/>
      <c r="S92" s="20"/>
      <c r="T92" s="20"/>
    </row>
    <row r="93" spans="1:20" ht="12.75">
      <c r="A93" s="20"/>
      <c r="B93" s="20"/>
      <c r="C93" s="20"/>
      <c r="D93" s="20"/>
      <c r="E93" s="20"/>
      <c r="F93" s="20"/>
      <c r="G93" s="20"/>
      <c r="H93" s="20"/>
      <c r="I93" s="20"/>
      <c r="J93" s="20"/>
      <c r="K93" s="20"/>
      <c r="L93" s="20"/>
      <c r="M93" s="20"/>
      <c r="N93" s="20"/>
      <c r="O93" s="20"/>
      <c r="P93" s="20"/>
      <c r="Q93" s="20"/>
      <c r="R93" s="20"/>
      <c r="S93" s="20"/>
      <c r="T93" s="20"/>
    </row>
    <row r="94" spans="1:20" ht="12.75">
      <c r="A94" s="20"/>
      <c r="B94" s="20"/>
      <c r="C94" s="20"/>
      <c r="D94" s="20"/>
      <c r="E94" s="20"/>
      <c r="F94" s="20"/>
      <c r="G94" s="20"/>
      <c r="H94" s="20"/>
      <c r="I94" s="20"/>
      <c r="J94" s="20"/>
      <c r="K94" s="20"/>
      <c r="L94" s="20"/>
      <c r="M94" s="20"/>
      <c r="N94" s="20"/>
      <c r="O94" s="20"/>
      <c r="P94" s="20"/>
      <c r="Q94" s="20"/>
      <c r="R94" s="20"/>
      <c r="S94" s="20"/>
      <c r="T94" s="20"/>
    </row>
    <row r="95" spans="1:20" ht="12.75">
      <c r="A95" s="20"/>
      <c r="B95" s="20"/>
      <c r="C95" s="20"/>
      <c r="D95" s="20"/>
      <c r="E95" s="20"/>
      <c r="F95" s="20"/>
      <c r="G95" s="20"/>
      <c r="H95" s="20"/>
      <c r="I95" s="20"/>
      <c r="J95" s="20"/>
      <c r="K95" s="20"/>
      <c r="L95" s="20"/>
      <c r="M95" s="20"/>
      <c r="N95" s="20"/>
      <c r="O95" s="20"/>
      <c r="P95" s="20"/>
      <c r="Q95" s="20"/>
      <c r="R95" s="20"/>
      <c r="S95" s="20"/>
      <c r="T95" s="20"/>
    </row>
    <row r="96" spans="1:20" ht="12.75">
      <c r="A96" s="20"/>
      <c r="B96" s="20"/>
      <c r="C96" s="20"/>
      <c r="D96" s="20"/>
      <c r="E96" s="20"/>
      <c r="F96" s="20"/>
      <c r="G96" s="20"/>
      <c r="H96" s="20"/>
      <c r="I96" s="20"/>
      <c r="J96" s="20"/>
      <c r="K96" s="20"/>
      <c r="L96" s="20"/>
      <c r="M96" s="20"/>
      <c r="N96" s="20"/>
      <c r="O96" s="20"/>
      <c r="P96" s="20"/>
      <c r="Q96" s="20"/>
      <c r="R96" s="20"/>
      <c r="S96" s="20"/>
      <c r="T96" s="20"/>
    </row>
    <row r="97" spans="1:20" ht="12.75">
      <c r="A97" s="20"/>
      <c r="B97" s="20"/>
      <c r="C97" s="20"/>
      <c r="D97" s="20"/>
      <c r="E97" s="20"/>
      <c r="F97" s="20"/>
      <c r="G97" s="20"/>
      <c r="H97" s="20"/>
      <c r="I97" s="20"/>
      <c r="J97" s="20"/>
      <c r="K97" s="20"/>
      <c r="L97" s="20"/>
      <c r="M97" s="20"/>
      <c r="N97" s="20"/>
      <c r="O97" s="20"/>
      <c r="P97" s="20"/>
      <c r="Q97" s="20"/>
      <c r="R97" s="20"/>
      <c r="S97" s="20"/>
      <c r="T97" s="20"/>
    </row>
    <row r="98" spans="1:20" ht="12.75">
      <c r="A98" s="20"/>
      <c r="B98" s="20"/>
      <c r="C98" s="20"/>
      <c r="D98" s="20"/>
      <c r="E98" s="20"/>
      <c r="F98" s="20"/>
      <c r="G98" s="20"/>
      <c r="H98" s="20"/>
      <c r="I98" s="20"/>
      <c r="J98" s="20"/>
      <c r="K98" s="20"/>
      <c r="L98" s="20"/>
      <c r="M98" s="20"/>
      <c r="N98" s="20"/>
      <c r="O98" s="20"/>
      <c r="P98" s="20"/>
      <c r="Q98" s="20"/>
      <c r="R98" s="20"/>
      <c r="S98" s="20"/>
      <c r="T98" s="20"/>
    </row>
    <row r="99" spans="1:20" ht="12.75">
      <c r="A99" s="20"/>
      <c r="B99" s="20"/>
      <c r="C99" s="20"/>
      <c r="D99" s="20"/>
      <c r="E99" s="20"/>
      <c r="F99" s="20"/>
      <c r="G99" s="20"/>
      <c r="H99" s="20"/>
      <c r="I99" s="20"/>
      <c r="J99" s="20"/>
      <c r="K99" s="20"/>
      <c r="L99" s="20"/>
      <c r="M99" s="20"/>
      <c r="N99" s="20"/>
      <c r="O99" s="20"/>
      <c r="P99" s="20"/>
      <c r="Q99" s="20"/>
      <c r="R99" s="20"/>
      <c r="S99" s="20"/>
      <c r="T99" s="20"/>
    </row>
    <row r="100" spans="1:20" ht="12.75">
      <c r="A100" s="20"/>
      <c r="B100" s="20"/>
      <c r="C100" s="20"/>
      <c r="D100" s="20"/>
      <c r="E100" s="20"/>
      <c r="F100" s="20"/>
      <c r="G100" s="20"/>
      <c r="H100" s="20"/>
      <c r="I100" s="20"/>
      <c r="J100" s="20"/>
      <c r="K100" s="20"/>
      <c r="L100" s="20"/>
      <c r="M100" s="20"/>
      <c r="N100" s="20"/>
      <c r="O100" s="20"/>
      <c r="P100" s="20"/>
      <c r="Q100" s="20"/>
      <c r="R100" s="20"/>
      <c r="S100" s="20"/>
      <c r="T100" s="20"/>
    </row>
    <row r="101" spans="1:20" ht="12.75">
      <c r="A101" s="20"/>
      <c r="B101" s="20"/>
      <c r="C101" s="20"/>
      <c r="D101" s="20"/>
      <c r="E101" s="20"/>
      <c r="F101" s="20"/>
      <c r="G101" s="20"/>
      <c r="H101" s="20"/>
      <c r="I101" s="20"/>
      <c r="J101" s="20"/>
      <c r="K101" s="20"/>
      <c r="L101" s="20"/>
      <c r="M101" s="20"/>
      <c r="N101" s="20"/>
      <c r="O101" s="20"/>
      <c r="P101" s="20"/>
      <c r="Q101" s="20"/>
      <c r="R101" s="20"/>
      <c r="S101" s="20"/>
      <c r="T101" s="20"/>
    </row>
    <row r="102" spans="1:20" ht="12.75">
      <c r="A102" s="20"/>
      <c r="B102" s="20"/>
      <c r="C102" s="20"/>
      <c r="D102" s="20"/>
      <c r="E102" s="20"/>
      <c r="F102" s="20"/>
      <c r="G102" s="20"/>
      <c r="H102" s="20"/>
      <c r="I102" s="20"/>
      <c r="J102" s="20"/>
      <c r="K102" s="20"/>
      <c r="L102" s="20"/>
      <c r="M102" s="20"/>
      <c r="N102" s="20"/>
      <c r="O102" s="20"/>
      <c r="P102" s="20"/>
      <c r="Q102" s="20"/>
      <c r="R102" s="20"/>
      <c r="S102" s="20"/>
      <c r="T102" s="20"/>
    </row>
    <row r="103" spans="1:20" ht="12.75">
      <c r="A103" s="20"/>
      <c r="B103" s="20"/>
      <c r="C103" s="20"/>
      <c r="D103" s="20"/>
      <c r="E103" s="20"/>
      <c r="F103" s="20"/>
      <c r="G103" s="20"/>
      <c r="H103" s="20"/>
      <c r="I103" s="20"/>
      <c r="J103" s="20"/>
      <c r="K103" s="20"/>
      <c r="L103" s="20"/>
      <c r="M103" s="20"/>
      <c r="N103" s="20"/>
      <c r="O103" s="20"/>
      <c r="P103" s="20"/>
      <c r="Q103" s="20"/>
      <c r="R103" s="20"/>
      <c r="S103" s="20"/>
      <c r="T103" s="20"/>
    </row>
    <row r="104" spans="1:20" ht="12.75">
      <c r="A104" s="20"/>
      <c r="B104" s="20"/>
      <c r="C104" s="20"/>
      <c r="D104" s="20"/>
      <c r="E104" s="20"/>
      <c r="F104" s="20"/>
      <c r="G104" s="20"/>
      <c r="H104" s="20"/>
      <c r="I104" s="20"/>
      <c r="J104" s="20"/>
      <c r="K104" s="20"/>
      <c r="L104" s="20"/>
      <c r="M104" s="20"/>
      <c r="N104" s="20"/>
      <c r="O104" s="20"/>
      <c r="P104" s="20"/>
      <c r="Q104" s="20"/>
      <c r="R104" s="20"/>
      <c r="S104" s="20"/>
      <c r="T104" s="20"/>
    </row>
    <row r="105" spans="1:20" ht="12.75">
      <c r="A105" s="20"/>
      <c r="B105" s="20"/>
      <c r="C105" s="20"/>
      <c r="D105" s="20"/>
      <c r="E105" s="20"/>
      <c r="F105" s="20"/>
      <c r="G105" s="20"/>
      <c r="H105" s="20"/>
      <c r="I105" s="20"/>
      <c r="J105" s="20"/>
      <c r="K105" s="20"/>
      <c r="L105" s="20"/>
      <c r="M105" s="20"/>
      <c r="N105" s="20"/>
      <c r="O105" s="20"/>
      <c r="P105" s="20"/>
      <c r="Q105" s="20"/>
      <c r="R105" s="20"/>
      <c r="S105" s="20"/>
      <c r="T105" s="20"/>
    </row>
    <row r="106" spans="1:20" ht="12.75">
      <c r="A106" s="20"/>
      <c r="B106" s="20"/>
      <c r="C106" s="20"/>
      <c r="D106" s="20"/>
      <c r="E106" s="20"/>
      <c r="F106" s="20"/>
      <c r="G106" s="20"/>
      <c r="H106" s="20"/>
      <c r="I106" s="20"/>
      <c r="J106" s="20"/>
      <c r="K106" s="20"/>
      <c r="L106" s="20"/>
      <c r="M106" s="20"/>
      <c r="N106" s="20"/>
      <c r="O106" s="20"/>
      <c r="P106" s="20"/>
      <c r="Q106" s="20"/>
      <c r="R106" s="20"/>
      <c r="S106" s="20"/>
      <c r="T106" s="20"/>
    </row>
    <row r="107" spans="1:20" ht="12.75">
      <c r="A107" s="20"/>
      <c r="B107" s="20"/>
      <c r="C107" s="20"/>
      <c r="D107" s="20"/>
      <c r="E107" s="20"/>
      <c r="F107" s="20"/>
      <c r="G107" s="20"/>
      <c r="H107" s="20"/>
      <c r="I107" s="20"/>
      <c r="J107" s="20"/>
      <c r="K107" s="20"/>
      <c r="L107" s="20"/>
      <c r="M107" s="20"/>
      <c r="N107" s="20"/>
      <c r="O107" s="20"/>
      <c r="P107" s="20"/>
      <c r="Q107" s="20"/>
      <c r="R107" s="20"/>
      <c r="S107" s="20"/>
      <c r="T107" s="20"/>
    </row>
    <row r="108" spans="1:20" ht="12.75">
      <c r="A108" s="20"/>
      <c r="B108" s="20"/>
      <c r="C108" s="20"/>
      <c r="D108" s="20"/>
      <c r="E108" s="20"/>
      <c r="F108" s="20"/>
      <c r="G108" s="20"/>
      <c r="H108" s="20"/>
      <c r="I108" s="20"/>
      <c r="J108" s="20"/>
      <c r="K108" s="20"/>
      <c r="L108" s="20"/>
      <c r="M108" s="20"/>
      <c r="N108" s="20"/>
      <c r="O108" s="20"/>
      <c r="P108" s="20"/>
      <c r="Q108" s="20"/>
      <c r="R108" s="20"/>
      <c r="S108" s="20"/>
      <c r="T108" s="20"/>
    </row>
    <row r="109" spans="1:20" ht="12.75">
      <c r="A109" s="20"/>
      <c r="B109" s="20"/>
      <c r="C109" s="20"/>
      <c r="D109" s="20"/>
      <c r="E109" s="20"/>
      <c r="F109" s="20"/>
      <c r="G109" s="20"/>
      <c r="H109" s="20"/>
      <c r="I109" s="20"/>
      <c r="J109" s="20"/>
      <c r="K109" s="20"/>
      <c r="L109" s="20"/>
      <c r="M109" s="20"/>
      <c r="N109" s="20"/>
      <c r="O109" s="20"/>
      <c r="P109" s="20"/>
      <c r="Q109" s="20"/>
      <c r="R109" s="20"/>
      <c r="S109" s="20"/>
      <c r="T109" s="20"/>
    </row>
    <row r="110" spans="1:20" ht="12.75">
      <c r="A110" s="20"/>
      <c r="B110" s="20"/>
      <c r="C110" s="20"/>
      <c r="D110" s="20"/>
      <c r="E110" s="20"/>
      <c r="F110" s="20"/>
      <c r="G110" s="20"/>
      <c r="H110" s="20"/>
      <c r="I110" s="20"/>
      <c r="J110" s="20"/>
      <c r="K110" s="20"/>
      <c r="L110" s="20"/>
      <c r="M110" s="20"/>
      <c r="N110" s="20"/>
      <c r="O110" s="20"/>
      <c r="P110" s="20"/>
      <c r="Q110" s="20"/>
      <c r="R110" s="20"/>
      <c r="S110" s="20"/>
      <c r="T110" s="20"/>
    </row>
    <row r="111" spans="1:20" ht="12.75">
      <c r="A111" s="20"/>
      <c r="B111" s="20"/>
      <c r="C111" s="20"/>
      <c r="D111" s="20"/>
      <c r="E111" s="20"/>
      <c r="F111" s="20"/>
      <c r="G111" s="20"/>
      <c r="H111" s="20"/>
      <c r="I111" s="20"/>
      <c r="J111" s="20"/>
      <c r="K111" s="20"/>
      <c r="L111" s="20"/>
      <c r="M111" s="20"/>
      <c r="N111" s="20"/>
      <c r="O111" s="20"/>
      <c r="P111" s="20"/>
      <c r="Q111" s="20"/>
      <c r="R111" s="20"/>
      <c r="S111" s="20"/>
      <c r="T111" s="20"/>
    </row>
    <row r="112" spans="1:20" ht="12.75">
      <c r="A112" s="20"/>
      <c r="B112" s="20"/>
      <c r="C112" s="20"/>
      <c r="D112" s="20"/>
      <c r="E112" s="20"/>
      <c r="F112" s="20"/>
      <c r="G112" s="20"/>
      <c r="H112" s="20"/>
      <c r="I112" s="20"/>
      <c r="J112" s="20"/>
      <c r="K112" s="20"/>
      <c r="L112" s="20"/>
      <c r="M112" s="20"/>
      <c r="N112" s="20"/>
      <c r="O112" s="20"/>
      <c r="P112" s="20"/>
      <c r="Q112" s="20"/>
      <c r="R112" s="20"/>
      <c r="S112" s="20"/>
      <c r="T112" s="20"/>
    </row>
    <row r="113" spans="1:20" ht="12.75">
      <c r="A113" s="20"/>
      <c r="B113" s="20"/>
      <c r="C113" s="20"/>
      <c r="D113" s="20"/>
      <c r="E113" s="20"/>
      <c r="F113" s="20"/>
      <c r="G113" s="20"/>
      <c r="H113" s="20"/>
      <c r="I113" s="20"/>
      <c r="J113" s="20"/>
      <c r="K113" s="20"/>
      <c r="L113" s="20"/>
      <c r="M113" s="20"/>
      <c r="N113" s="20"/>
      <c r="O113" s="20"/>
      <c r="P113" s="20"/>
      <c r="Q113" s="20"/>
      <c r="R113" s="20"/>
      <c r="S113" s="20"/>
      <c r="T113" s="20"/>
    </row>
    <row r="114" spans="1:20" ht="12.75">
      <c r="A114" s="20"/>
      <c r="B114" s="20"/>
      <c r="C114" s="20"/>
      <c r="D114" s="20"/>
      <c r="E114" s="20"/>
      <c r="F114" s="20"/>
      <c r="G114" s="20"/>
      <c r="H114" s="20"/>
      <c r="I114" s="20"/>
      <c r="J114" s="20"/>
      <c r="K114" s="20"/>
      <c r="L114" s="20"/>
      <c r="M114" s="20"/>
      <c r="N114" s="20"/>
      <c r="O114" s="20"/>
      <c r="P114" s="20"/>
      <c r="Q114" s="20"/>
      <c r="R114" s="20"/>
      <c r="S114" s="20"/>
      <c r="T114" s="20"/>
    </row>
    <row r="115" spans="1:20" ht="12.75">
      <c r="A115" s="20"/>
      <c r="B115" s="20"/>
      <c r="C115" s="20"/>
      <c r="D115" s="20"/>
      <c r="E115" s="20"/>
      <c r="F115" s="20"/>
      <c r="G115" s="20"/>
      <c r="H115" s="20"/>
      <c r="I115" s="20"/>
      <c r="J115" s="20"/>
      <c r="K115" s="20"/>
      <c r="L115" s="20"/>
      <c r="M115" s="20"/>
      <c r="N115" s="20"/>
      <c r="O115" s="20"/>
      <c r="P115" s="20"/>
      <c r="Q115" s="20"/>
      <c r="R115" s="20"/>
      <c r="S115" s="20"/>
      <c r="T115" s="20"/>
    </row>
    <row r="116" spans="1:20" ht="12.75">
      <c r="A116" s="20"/>
      <c r="B116" s="20"/>
      <c r="C116" s="20"/>
      <c r="D116" s="20"/>
      <c r="E116" s="20"/>
      <c r="F116" s="20"/>
      <c r="G116" s="20"/>
      <c r="H116" s="20"/>
      <c r="I116" s="20"/>
      <c r="J116" s="20"/>
      <c r="K116" s="20"/>
      <c r="L116" s="20"/>
      <c r="M116" s="20"/>
      <c r="N116" s="20"/>
      <c r="O116" s="20"/>
      <c r="P116" s="20"/>
      <c r="Q116" s="20"/>
      <c r="R116" s="20"/>
      <c r="S116" s="20"/>
      <c r="T116" s="20"/>
    </row>
    <row r="117" spans="1:20" ht="12.75">
      <c r="A117" s="20"/>
      <c r="B117" s="20"/>
      <c r="C117" s="20"/>
      <c r="D117" s="20"/>
      <c r="E117" s="20"/>
      <c r="F117" s="20"/>
      <c r="G117" s="20"/>
      <c r="H117" s="20"/>
      <c r="I117" s="20"/>
      <c r="J117" s="20"/>
      <c r="K117" s="20"/>
      <c r="L117" s="20"/>
      <c r="M117" s="20"/>
      <c r="N117" s="20"/>
      <c r="O117" s="20"/>
      <c r="P117" s="20"/>
      <c r="Q117" s="20"/>
      <c r="R117" s="20"/>
      <c r="S117" s="20"/>
      <c r="T117" s="20"/>
    </row>
    <row r="118" spans="1:20" ht="12.75">
      <c r="A118" s="20"/>
      <c r="B118" s="20"/>
      <c r="C118" s="20"/>
      <c r="D118" s="20"/>
      <c r="E118" s="20"/>
      <c r="F118" s="20"/>
      <c r="G118" s="20"/>
      <c r="H118" s="20"/>
      <c r="I118" s="20"/>
      <c r="J118" s="20"/>
      <c r="K118" s="20"/>
      <c r="L118" s="20"/>
      <c r="M118" s="20"/>
      <c r="N118" s="20"/>
      <c r="O118" s="20"/>
      <c r="P118" s="20"/>
      <c r="Q118" s="20"/>
      <c r="R118" s="20"/>
      <c r="S118" s="20"/>
      <c r="T118" s="20"/>
    </row>
    <row r="119" spans="1:20" ht="12.75">
      <c r="A119" s="20"/>
      <c r="B119" s="20"/>
      <c r="C119" s="20"/>
      <c r="D119" s="20"/>
      <c r="E119" s="20"/>
      <c r="F119" s="20"/>
      <c r="G119" s="20"/>
      <c r="H119" s="20"/>
      <c r="I119" s="20"/>
      <c r="J119" s="20"/>
      <c r="K119" s="20"/>
      <c r="L119" s="20"/>
      <c r="M119" s="20"/>
      <c r="N119" s="20"/>
      <c r="O119" s="20"/>
      <c r="P119" s="20"/>
      <c r="Q119" s="20"/>
      <c r="R119" s="20"/>
      <c r="S119" s="20"/>
      <c r="T119" s="20"/>
    </row>
    <row r="120" spans="1:20" ht="12.75">
      <c r="A120" s="20"/>
      <c r="B120" s="20"/>
      <c r="C120" s="20"/>
      <c r="D120" s="20"/>
      <c r="E120" s="20"/>
      <c r="F120" s="20"/>
      <c r="G120" s="20"/>
      <c r="H120" s="20"/>
      <c r="I120" s="20"/>
      <c r="J120" s="20"/>
      <c r="K120" s="20"/>
      <c r="L120" s="20"/>
      <c r="M120" s="20"/>
      <c r="N120" s="20"/>
      <c r="O120" s="20"/>
      <c r="P120" s="20"/>
      <c r="Q120" s="20"/>
      <c r="R120" s="20"/>
      <c r="S120" s="20"/>
      <c r="T120" s="20"/>
    </row>
    <row r="121" spans="1:20" ht="12.75">
      <c r="A121" s="20"/>
      <c r="B121" s="20"/>
      <c r="C121" s="20"/>
      <c r="D121" s="20"/>
      <c r="E121" s="20"/>
      <c r="F121" s="20"/>
      <c r="G121" s="20"/>
      <c r="H121" s="20"/>
      <c r="I121" s="20"/>
      <c r="J121" s="20"/>
      <c r="K121" s="20"/>
      <c r="L121" s="20"/>
      <c r="M121" s="20"/>
      <c r="N121" s="20"/>
      <c r="O121" s="20"/>
      <c r="P121" s="20"/>
      <c r="Q121" s="20"/>
      <c r="R121" s="20"/>
      <c r="S121" s="20"/>
      <c r="T121" s="20"/>
    </row>
    <row r="122" spans="1:20" ht="12.75">
      <c r="A122" s="20"/>
      <c r="B122" s="20"/>
      <c r="C122" s="20"/>
      <c r="D122" s="20"/>
      <c r="E122" s="20"/>
      <c r="F122" s="20"/>
      <c r="G122" s="20"/>
      <c r="H122" s="20"/>
      <c r="I122" s="20"/>
      <c r="J122" s="20"/>
      <c r="K122" s="20"/>
      <c r="L122" s="20"/>
      <c r="M122" s="20"/>
      <c r="N122" s="20"/>
      <c r="O122" s="20"/>
      <c r="P122" s="20"/>
      <c r="Q122" s="20"/>
      <c r="R122" s="20"/>
      <c r="S122" s="20"/>
      <c r="T122" s="20"/>
    </row>
    <row r="123" spans="1:20" ht="12.75">
      <c r="A123" s="20"/>
      <c r="B123" s="20"/>
      <c r="C123" s="20"/>
      <c r="D123" s="20"/>
      <c r="E123" s="20"/>
      <c r="F123" s="20"/>
      <c r="G123" s="20"/>
      <c r="H123" s="20"/>
      <c r="I123" s="20"/>
      <c r="J123" s="20"/>
      <c r="K123" s="20"/>
      <c r="L123" s="20"/>
      <c r="M123" s="20"/>
      <c r="N123" s="20"/>
      <c r="O123" s="20"/>
      <c r="P123" s="20"/>
      <c r="Q123" s="20"/>
      <c r="R123" s="20"/>
      <c r="S123" s="20"/>
      <c r="T123" s="20"/>
    </row>
    <row r="124" spans="1:20" ht="12.75">
      <c r="A124" s="20"/>
      <c r="B124" s="20"/>
      <c r="C124" s="20"/>
      <c r="D124" s="20"/>
      <c r="E124" s="20"/>
      <c r="F124" s="20"/>
      <c r="G124" s="20"/>
      <c r="H124" s="20"/>
      <c r="I124" s="20"/>
      <c r="J124" s="20"/>
      <c r="K124" s="20"/>
      <c r="L124" s="20"/>
      <c r="M124" s="20"/>
      <c r="N124" s="20"/>
      <c r="O124" s="20"/>
      <c r="P124" s="20"/>
      <c r="Q124" s="20"/>
      <c r="R124" s="20"/>
      <c r="S124" s="20"/>
      <c r="T124" s="20"/>
    </row>
    <row r="125" spans="1:20" ht="12.75">
      <c r="A125" s="20"/>
      <c r="B125" s="20"/>
      <c r="C125" s="20"/>
      <c r="D125" s="20"/>
      <c r="E125" s="20"/>
      <c r="F125" s="20"/>
      <c r="G125" s="20"/>
      <c r="H125" s="20"/>
      <c r="I125" s="20"/>
      <c r="J125" s="20"/>
      <c r="K125" s="20"/>
      <c r="L125" s="20"/>
      <c r="M125" s="20"/>
      <c r="N125" s="20"/>
      <c r="O125" s="20"/>
      <c r="P125" s="20"/>
      <c r="Q125" s="20"/>
      <c r="R125" s="20"/>
      <c r="S125" s="20"/>
      <c r="T125" s="20"/>
    </row>
    <row r="126" spans="1:20" ht="12.75">
      <c r="A126" s="20"/>
      <c r="B126" s="20"/>
      <c r="C126" s="20"/>
      <c r="D126" s="20"/>
      <c r="E126" s="20"/>
      <c r="F126" s="20"/>
      <c r="G126" s="20"/>
      <c r="H126" s="20"/>
      <c r="I126" s="20"/>
      <c r="J126" s="20"/>
      <c r="K126" s="20"/>
      <c r="L126" s="20"/>
      <c r="M126" s="20"/>
      <c r="N126" s="20"/>
      <c r="O126" s="20"/>
      <c r="P126" s="20"/>
      <c r="Q126" s="20"/>
      <c r="R126" s="20"/>
      <c r="S126" s="20"/>
      <c r="T126" s="20"/>
    </row>
    <row r="127" spans="1:20" ht="12.75">
      <c r="A127" s="20"/>
      <c r="B127" s="20"/>
      <c r="C127" s="20"/>
      <c r="D127" s="20"/>
      <c r="E127" s="20"/>
      <c r="F127" s="20"/>
      <c r="G127" s="20"/>
      <c r="H127" s="20"/>
      <c r="I127" s="20"/>
      <c r="J127" s="20"/>
      <c r="K127" s="20"/>
      <c r="L127" s="20"/>
      <c r="M127" s="20"/>
      <c r="N127" s="20"/>
      <c r="O127" s="20"/>
      <c r="P127" s="20"/>
      <c r="Q127" s="20"/>
      <c r="R127" s="20"/>
      <c r="S127" s="20"/>
      <c r="T127" s="20"/>
    </row>
    <row r="128" spans="1:20" ht="12.75">
      <c r="A128" s="20"/>
      <c r="B128" s="20"/>
      <c r="C128" s="20"/>
      <c r="D128" s="20"/>
      <c r="E128" s="20"/>
      <c r="F128" s="20"/>
      <c r="G128" s="20"/>
      <c r="H128" s="20"/>
      <c r="I128" s="20"/>
      <c r="J128" s="20"/>
      <c r="K128" s="20"/>
      <c r="L128" s="20"/>
      <c r="M128" s="20"/>
      <c r="N128" s="20"/>
      <c r="O128" s="20"/>
      <c r="P128" s="20"/>
      <c r="Q128" s="20"/>
      <c r="R128" s="20"/>
      <c r="S128" s="20"/>
      <c r="T128" s="20"/>
    </row>
    <row r="129" spans="1:20" ht="12.75">
      <c r="A129" s="20"/>
      <c r="B129" s="20"/>
      <c r="C129" s="20"/>
      <c r="D129" s="20"/>
      <c r="E129" s="20"/>
      <c r="F129" s="20"/>
      <c r="G129" s="20"/>
      <c r="H129" s="20"/>
      <c r="I129" s="20"/>
      <c r="J129" s="20"/>
      <c r="K129" s="20"/>
      <c r="L129" s="20"/>
      <c r="M129" s="20"/>
      <c r="N129" s="20"/>
      <c r="O129" s="20"/>
      <c r="P129" s="20"/>
      <c r="Q129" s="20"/>
      <c r="R129" s="20"/>
      <c r="S129" s="20"/>
      <c r="T129" s="20"/>
    </row>
    <row r="130" spans="1:20" ht="12.75">
      <c r="A130" s="20"/>
      <c r="B130" s="20"/>
      <c r="C130" s="20"/>
      <c r="D130" s="20"/>
      <c r="E130" s="20"/>
      <c r="F130" s="20"/>
      <c r="G130" s="20"/>
      <c r="H130" s="20"/>
      <c r="I130" s="20"/>
      <c r="J130" s="20"/>
      <c r="K130" s="20"/>
      <c r="L130" s="20"/>
      <c r="M130" s="20"/>
      <c r="N130" s="20"/>
      <c r="O130" s="20"/>
      <c r="P130" s="20"/>
      <c r="Q130" s="20"/>
      <c r="R130" s="20"/>
      <c r="S130" s="20"/>
      <c r="T130" s="20"/>
    </row>
    <row r="131" spans="1:20" ht="12.75">
      <c r="A131" s="20"/>
      <c r="B131" s="20"/>
      <c r="C131" s="20"/>
      <c r="D131" s="20"/>
      <c r="E131" s="20"/>
      <c r="F131" s="20"/>
      <c r="G131" s="20"/>
      <c r="H131" s="20"/>
      <c r="I131" s="20"/>
      <c r="J131" s="20"/>
      <c r="K131" s="20"/>
      <c r="L131" s="20"/>
      <c r="M131" s="20"/>
      <c r="N131" s="20"/>
      <c r="O131" s="20"/>
      <c r="P131" s="20"/>
      <c r="Q131" s="20"/>
      <c r="R131" s="20"/>
      <c r="S131" s="20"/>
      <c r="T131" s="20"/>
    </row>
    <row r="132" spans="1:20" ht="12.75">
      <c r="A132" s="20"/>
      <c r="B132" s="20"/>
      <c r="C132" s="20"/>
      <c r="D132" s="20"/>
      <c r="E132" s="20"/>
      <c r="F132" s="20"/>
      <c r="G132" s="20"/>
      <c r="H132" s="20"/>
      <c r="I132" s="20"/>
      <c r="J132" s="20"/>
      <c r="K132" s="20"/>
      <c r="L132" s="20"/>
      <c r="M132" s="20"/>
      <c r="N132" s="20"/>
      <c r="O132" s="20"/>
      <c r="P132" s="20"/>
      <c r="Q132" s="20"/>
      <c r="R132" s="20"/>
      <c r="S132" s="20"/>
      <c r="T132" s="20"/>
    </row>
    <row r="133" spans="1:20" ht="12.75">
      <c r="A133" s="20"/>
      <c r="B133" s="20"/>
      <c r="C133" s="20"/>
      <c r="D133" s="20"/>
      <c r="E133" s="20"/>
      <c r="F133" s="20"/>
      <c r="G133" s="20"/>
      <c r="H133" s="20"/>
      <c r="I133" s="20"/>
      <c r="J133" s="20"/>
      <c r="K133" s="20"/>
      <c r="L133" s="20"/>
      <c r="M133" s="20"/>
      <c r="N133" s="20"/>
      <c r="O133" s="20"/>
      <c r="P133" s="20"/>
      <c r="Q133" s="20"/>
      <c r="R133" s="20"/>
      <c r="S133" s="20"/>
      <c r="T133" s="20"/>
    </row>
  </sheetData>
  <phoneticPr fontId="4" type="noConversion"/>
  <pageMargins left="0.19685039370078741" right="0.19685039370078741" top="0.51181102362204722" bottom="0.59055118110236227" header="0.11811023622047245" footer="0.11811023622047245"/>
  <pageSetup paperSize="8" orientation="portrait" r:id="rId1"/>
  <headerFooter alignWithMargins="0">
    <oddHeader>&amp;L&amp;Z&amp;F  onglet &amp;A  &amp;D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2"/>
  <sheetViews>
    <sheetView workbookViewId="0">
      <selection activeCell="A2" sqref="A2"/>
    </sheetView>
  </sheetViews>
  <sheetFormatPr baseColWidth="10" defaultRowHeight="12"/>
  <cols>
    <col min="1" max="1" width="10.7109375" style="1" customWidth="1"/>
    <col min="2" max="9" width="7.7109375" style="1" customWidth="1"/>
    <col min="10" max="10" width="10.140625" style="1" customWidth="1"/>
    <col min="11" max="12" width="7.7109375" style="1" customWidth="1"/>
    <col min="13" max="13" width="11" style="1" customWidth="1"/>
    <col min="14" max="15" width="8.140625" style="1" customWidth="1"/>
    <col min="16" max="16384" width="11.42578125" style="1"/>
  </cols>
  <sheetData>
    <row r="1" spans="1:13">
      <c r="A1" s="21" t="s">
        <v>351</v>
      </c>
    </row>
    <row r="2" spans="1:13">
      <c r="A2" s="8" t="s">
        <v>193</v>
      </c>
    </row>
    <row r="3" spans="1:13">
      <c r="A3" s="1" t="s">
        <v>194</v>
      </c>
    </row>
    <row r="5" spans="1:13">
      <c r="A5" s="1" t="s">
        <v>202</v>
      </c>
    </row>
    <row r="6" spans="1:13" ht="12.75">
      <c r="A6" s="12" t="s">
        <v>188</v>
      </c>
      <c r="B6" s="13">
        <v>2015</v>
      </c>
      <c r="C6" s="13">
        <v>2016</v>
      </c>
      <c r="D6" s="13">
        <v>2017</v>
      </c>
      <c r="E6" s="13">
        <v>2018</v>
      </c>
      <c r="F6" s="13">
        <v>2019</v>
      </c>
      <c r="G6" s="13">
        <v>2020</v>
      </c>
      <c r="H6" s="13">
        <v>2021</v>
      </c>
      <c r="I6" s="13">
        <v>2022</v>
      </c>
      <c r="J6" s="93">
        <v>2023</v>
      </c>
      <c r="K6" s="93">
        <v>2024</v>
      </c>
      <c r="L6" s="13">
        <v>2025</v>
      </c>
      <c r="M6" s="34" t="s">
        <v>214</v>
      </c>
    </row>
    <row r="7" spans="1:13" ht="12.75">
      <c r="A7" s="12" t="s">
        <v>100</v>
      </c>
      <c r="B7" s="14">
        <v>1.3220000000000001</v>
      </c>
      <c r="C7" s="14">
        <v>1.3025</v>
      </c>
      <c r="D7" s="14">
        <v>1.5425</v>
      </c>
      <c r="E7" s="14">
        <v>1.35</v>
      </c>
      <c r="F7" s="14">
        <v>1.4019999999999999</v>
      </c>
      <c r="G7" s="14">
        <v>1.802</v>
      </c>
      <c r="H7" s="14">
        <v>1.4275</v>
      </c>
      <c r="I7" s="14">
        <v>1.47</v>
      </c>
      <c r="J7" s="94">
        <v>2.105</v>
      </c>
      <c r="K7" s="94">
        <v>2.0225</v>
      </c>
      <c r="L7" s="14">
        <v>1.95</v>
      </c>
      <c r="M7" s="35">
        <f>(L7/K7)-1</f>
        <v>-3.5846724351050629E-2</v>
      </c>
    </row>
    <row r="8" spans="1:13" ht="12.75">
      <c r="A8" s="12" t="s">
        <v>101</v>
      </c>
      <c r="B8" s="14">
        <v>1.365</v>
      </c>
      <c r="C8" s="14">
        <v>1.325</v>
      </c>
      <c r="D8" s="14">
        <v>1.5974999999999999</v>
      </c>
      <c r="E8" s="14">
        <v>1.4</v>
      </c>
      <c r="F8" s="14">
        <v>1.4075</v>
      </c>
      <c r="G8" s="14">
        <v>1.7050000000000001</v>
      </c>
      <c r="H8" s="14">
        <v>1.4375</v>
      </c>
      <c r="I8" s="14">
        <v>1.48</v>
      </c>
      <c r="J8" s="94">
        <v>2.2975000000000003</v>
      </c>
      <c r="K8" s="94">
        <v>2.0574999999999997</v>
      </c>
      <c r="L8" s="14">
        <v>1.9525000000000001</v>
      </c>
      <c r="M8" s="35">
        <f t="shared" ref="M8:M13" si="0">(L8/K8)-1</f>
        <v>-5.1032806804374053E-2</v>
      </c>
    </row>
    <row r="9" spans="1:13" ht="12.75">
      <c r="A9" s="12" t="s">
        <v>102</v>
      </c>
      <c r="B9" s="14">
        <v>1.4</v>
      </c>
      <c r="C9" s="14">
        <v>1.3380000000000001</v>
      </c>
      <c r="D9" s="14">
        <v>1.65</v>
      </c>
      <c r="E9" s="14">
        <v>1.46</v>
      </c>
      <c r="F9" s="14">
        <v>1.44</v>
      </c>
      <c r="G9" s="14">
        <v>1.7725</v>
      </c>
      <c r="H9" s="14">
        <v>1.532</v>
      </c>
      <c r="I9" s="14">
        <v>1.6320000000000001</v>
      </c>
      <c r="J9" s="94">
        <v>2.5140000000000002</v>
      </c>
      <c r="K9" s="94">
        <v>2.2320000000000002</v>
      </c>
      <c r="L9" s="14">
        <v>1.9449999999999998</v>
      </c>
      <c r="M9" s="35">
        <f t="shared" si="0"/>
        <v>-0.12858422939068115</v>
      </c>
    </row>
    <row r="10" spans="1:13" ht="12.75">
      <c r="A10" s="12" t="s">
        <v>103</v>
      </c>
      <c r="B10" s="14">
        <v>1.4325000000000001</v>
      </c>
      <c r="C10" s="14">
        <v>1.3540000000000001</v>
      </c>
      <c r="D10" s="14">
        <v>1.768</v>
      </c>
      <c r="E10" s="14">
        <v>1.42</v>
      </c>
      <c r="F10" s="14">
        <v>1.6</v>
      </c>
      <c r="G10" s="14">
        <v>1.75</v>
      </c>
      <c r="H10" s="14">
        <v>1.6425000000000001</v>
      </c>
      <c r="I10" s="14">
        <v>1.9075</v>
      </c>
      <c r="J10" s="94">
        <v>2.5549999999999997</v>
      </c>
      <c r="K10" s="94">
        <v>2.2799999999999998</v>
      </c>
      <c r="L10" s="14">
        <v>2.0160000000000005</v>
      </c>
      <c r="M10" s="35">
        <f t="shared" si="0"/>
        <v>-0.11578947368421022</v>
      </c>
    </row>
    <row r="11" spans="1:13" ht="12.75">
      <c r="A11" s="12" t="s">
        <v>104</v>
      </c>
      <c r="B11" s="14">
        <v>1.45</v>
      </c>
      <c r="C11" s="14">
        <v>1.41333333333333</v>
      </c>
      <c r="D11" s="14">
        <v>1.7166666666666699</v>
      </c>
      <c r="E11" s="14">
        <v>1.42</v>
      </c>
      <c r="F11" s="14">
        <v>1.67</v>
      </c>
      <c r="G11" s="14">
        <v>1.62</v>
      </c>
      <c r="H11" s="14">
        <v>1.7649999999999999</v>
      </c>
      <c r="I11" s="14">
        <v>1.9274999999999998</v>
      </c>
      <c r="J11" s="94">
        <v>2.3975000000000004</v>
      </c>
      <c r="K11" s="94">
        <v>2.27</v>
      </c>
      <c r="L11" s="14">
        <v>2.0460000000000003</v>
      </c>
      <c r="M11" s="35">
        <f t="shared" si="0"/>
        <v>-9.8678414096916245E-2</v>
      </c>
    </row>
    <row r="12" spans="1:13" ht="12.75">
      <c r="A12" s="12" t="s">
        <v>105</v>
      </c>
      <c r="B12" s="14">
        <v>1.4550000000000001</v>
      </c>
      <c r="C12" s="14">
        <v>1.56</v>
      </c>
      <c r="D12" s="14">
        <v>1.716</v>
      </c>
      <c r="E12" s="14">
        <v>1.43</v>
      </c>
      <c r="F12" s="14">
        <v>1.7324999999999999</v>
      </c>
      <c r="G12" s="14">
        <v>1.58</v>
      </c>
      <c r="H12" s="14">
        <v>1.772</v>
      </c>
      <c r="I12" s="14">
        <v>1.9379999999999999</v>
      </c>
      <c r="J12" s="94">
        <v>2.4140000000000001</v>
      </c>
      <c r="K12" s="94">
        <v>2.2599999999999998</v>
      </c>
      <c r="L12" s="14">
        <v>2.0649999999999999</v>
      </c>
      <c r="M12" s="35">
        <f t="shared" si="0"/>
        <v>-8.6283185840707932E-2</v>
      </c>
    </row>
    <row r="13" spans="1:13" ht="12.75">
      <c r="A13" s="12" t="s">
        <v>106</v>
      </c>
      <c r="B13" s="14">
        <v>1.4550000000000001</v>
      </c>
      <c r="C13" s="14">
        <v>1.6850000000000001</v>
      </c>
      <c r="D13" s="14">
        <v>1.7224999999999999</v>
      </c>
      <c r="E13" s="14">
        <v>1.44</v>
      </c>
      <c r="F13" s="14">
        <v>1.76</v>
      </c>
      <c r="G13" s="14">
        <v>1.58</v>
      </c>
      <c r="H13" s="14">
        <v>1.6325000000000001</v>
      </c>
      <c r="I13" s="14">
        <v>2.0699999999999998</v>
      </c>
      <c r="J13" s="94">
        <v>2.54</v>
      </c>
      <c r="K13" s="94">
        <v>2.2999999999999998</v>
      </c>
      <c r="L13" s="14">
        <v>2.1380000000000003</v>
      </c>
      <c r="M13" s="35">
        <f t="shared" si="0"/>
        <v>-7.0434782608695401E-2</v>
      </c>
    </row>
    <row r="14" spans="1:13" ht="12.75">
      <c r="A14" s="12" t="s">
        <v>107</v>
      </c>
      <c r="B14" s="14">
        <v>1.4575</v>
      </c>
      <c r="C14" s="14">
        <v>1.6950000000000001</v>
      </c>
      <c r="D14" s="14">
        <v>1.7050000000000001</v>
      </c>
      <c r="E14" s="14">
        <v>1.45</v>
      </c>
      <c r="F14" s="14">
        <v>1.81</v>
      </c>
      <c r="G14" s="14">
        <v>1.5375000000000001</v>
      </c>
      <c r="H14" s="14">
        <v>1.585</v>
      </c>
      <c r="I14" s="14">
        <v>2.1625000000000001</v>
      </c>
      <c r="J14" s="94">
        <v>2.4400000000000004</v>
      </c>
      <c r="K14" s="94">
        <v>2.2650000000000001</v>
      </c>
      <c r="L14" s="14"/>
      <c r="M14" s="35"/>
    </row>
    <row r="15" spans="1:13" ht="12.75">
      <c r="A15" s="12" t="s">
        <v>108</v>
      </c>
      <c r="B15" s="14">
        <v>1.4624999999999999</v>
      </c>
      <c r="C15" s="14">
        <v>1.736</v>
      </c>
      <c r="D15" s="14">
        <v>1.5920000000000001</v>
      </c>
      <c r="E15" s="14">
        <v>1.5</v>
      </c>
      <c r="F15" s="14">
        <v>1.9</v>
      </c>
      <c r="G15" s="14">
        <v>1.6080000000000001</v>
      </c>
      <c r="H15" s="14">
        <v>1.5660000000000001</v>
      </c>
      <c r="I15" s="14">
        <v>2.2519999999999998</v>
      </c>
      <c r="J15" s="94">
        <v>2.2450000000000001</v>
      </c>
      <c r="K15" s="94">
        <v>2.12</v>
      </c>
      <c r="L15" s="14"/>
      <c r="M15" s="35"/>
    </row>
    <row r="16" spans="1:13" ht="12.75">
      <c r="A16" s="12" t="s">
        <v>109</v>
      </c>
      <c r="B16" s="14">
        <v>1.4675</v>
      </c>
      <c r="C16" s="14">
        <v>1.66</v>
      </c>
      <c r="D16" s="14">
        <v>1.4624999999999999</v>
      </c>
      <c r="E16" s="14">
        <v>1.43</v>
      </c>
      <c r="F16" s="14">
        <v>1.93</v>
      </c>
      <c r="G16" s="14">
        <v>1.605</v>
      </c>
      <c r="H16" s="14">
        <v>1.46</v>
      </c>
      <c r="I16" s="14">
        <v>2.2524999999999999</v>
      </c>
      <c r="J16" s="94">
        <v>2.165</v>
      </c>
      <c r="K16" s="94">
        <v>2.0100000000000002</v>
      </c>
      <c r="L16" s="14"/>
      <c r="M16" s="35"/>
    </row>
    <row r="17" spans="1:15" ht="12.75">
      <c r="A17" s="12" t="s">
        <v>110</v>
      </c>
      <c r="B17" s="14">
        <v>1.4750000000000001</v>
      </c>
      <c r="C17" s="14">
        <v>1.5325</v>
      </c>
      <c r="D17" s="14">
        <v>1.4175</v>
      </c>
      <c r="E17" s="14">
        <v>1.4</v>
      </c>
      <c r="F17" s="14">
        <v>1.9125000000000001</v>
      </c>
      <c r="G17" s="14">
        <v>1.5475000000000001</v>
      </c>
      <c r="H17" s="14">
        <v>1.4424999999999999</v>
      </c>
      <c r="I17" s="14">
        <v>2.09</v>
      </c>
      <c r="J17" s="94">
        <v>2.012</v>
      </c>
      <c r="K17" s="94">
        <v>1.9550000000000001</v>
      </c>
      <c r="L17" s="14"/>
      <c r="M17" s="35"/>
    </row>
    <row r="18" spans="1:15" ht="12.75">
      <c r="A18" s="12" t="s">
        <v>111</v>
      </c>
      <c r="B18" s="14">
        <v>1.4724999999999999</v>
      </c>
      <c r="C18" s="14">
        <v>1.53</v>
      </c>
      <c r="D18" s="14">
        <v>1.4039999999999999</v>
      </c>
      <c r="E18" s="14">
        <v>1.4</v>
      </c>
      <c r="F18" s="14">
        <v>1.9225000000000001</v>
      </c>
      <c r="G18" s="14">
        <v>1.44</v>
      </c>
      <c r="H18" s="14">
        <v>1.466</v>
      </c>
      <c r="I18" s="14">
        <v>2.04</v>
      </c>
      <c r="J18" s="95">
        <v>2</v>
      </c>
      <c r="K18" s="95">
        <v>1.95</v>
      </c>
      <c r="L18" s="14"/>
      <c r="M18" s="47"/>
    </row>
    <row r="19" spans="1:15" ht="12.75">
      <c r="A19" s="49" t="s">
        <v>236</v>
      </c>
      <c r="B19" s="14">
        <f>AVERAGE(B7:B18)</f>
        <v>1.4345416666666664</v>
      </c>
      <c r="C19" s="14">
        <f>AVERAGE(C7:C18)</f>
        <v>1.5109444444444444</v>
      </c>
      <c r="D19" s="14">
        <v>1.6078472222222224</v>
      </c>
      <c r="E19" s="14">
        <v>1.4259861111111107</v>
      </c>
      <c r="F19" s="14">
        <v>1.7072500000000002</v>
      </c>
      <c r="G19" s="14">
        <v>1.6264583333333336</v>
      </c>
      <c r="H19" s="14">
        <v>1.5607083333333334</v>
      </c>
      <c r="I19" s="14">
        <f>AVERAGE(I7:I18)</f>
        <v>1.9351666666666667</v>
      </c>
      <c r="J19" s="96">
        <v>2.34</v>
      </c>
      <c r="K19" s="96">
        <f>AVERAGE(K7:K18)</f>
        <v>2.1435000000000004</v>
      </c>
      <c r="L19" s="14"/>
      <c r="M19" s="48"/>
      <c r="N19" s="40"/>
    </row>
    <row r="20" spans="1:15">
      <c r="A20" s="1" t="s">
        <v>192</v>
      </c>
    </row>
    <row r="21" spans="1:15">
      <c r="A21" s="16"/>
    </row>
    <row r="22" spans="1:15">
      <c r="A22" s="1" t="s">
        <v>367</v>
      </c>
    </row>
    <row r="27" spans="1:15">
      <c r="A27" s="50" t="s">
        <v>190</v>
      </c>
      <c r="B27" s="50"/>
      <c r="C27" s="50"/>
      <c r="D27" s="50"/>
      <c r="E27" s="50"/>
      <c r="F27" s="50"/>
      <c r="G27" s="50"/>
      <c r="H27" s="50"/>
      <c r="I27" s="50"/>
      <c r="J27" s="50"/>
      <c r="K27" s="50"/>
      <c r="L27" s="50"/>
      <c r="M27" s="50"/>
      <c r="N27" s="50"/>
      <c r="O27" s="50"/>
    </row>
    <row r="28" spans="1:15">
      <c r="A28" s="50" t="s">
        <v>189</v>
      </c>
      <c r="B28" s="50"/>
      <c r="C28" s="50"/>
      <c r="D28" s="50"/>
      <c r="E28" s="50"/>
      <c r="F28" s="50"/>
      <c r="G28" s="50"/>
      <c r="H28" s="50"/>
      <c r="I28" s="50"/>
      <c r="J28" s="50"/>
      <c r="K28" s="50"/>
      <c r="L28" s="50"/>
      <c r="M28" s="50"/>
      <c r="N28" s="50"/>
      <c r="O28" s="50"/>
    </row>
    <row r="29" spans="1:15">
      <c r="A29" s="50"/>
      <c r="B29" s="50"/>
      <c r="C29" s="50"/>
      <c r="D29" s="50"/>
      <c r="E29" s="50"/>
      <c r="F29" s="50"/>
      <c r="G29" s="50"/>
      <c r="H29" s="50"/>
      <c r="I29" s="50"/>
      <c r="J29" s="50"/>
      <c r="K29" s="50"/>
      <c r="L29" s="50"/>
      <c r="M29" s="50"/>
      <c r="N29" s="50"/>
      <c r="O29" s="50"/>
    </row>
    <row r="30" spans="1:15" ht="36.75" customHeight="1">
      <c r="A30" s="261" t="s">
        <v>191</v>
      </c>
      <c r="B30" s="261"/>
      <c r="C30" s="261"/>
      <c r="D30" s="261"/>
      <c r="E30" s="261"/>
      <c r="F30" s="261"/>
      <c r="G30" s="261"/>
      <c r="H30" s="261"/>
      <c r="I30" s="261"/>
      <c r="J30" s="261"/>
      <c r="K30" s="261"/>
      <c r="L30" s="261"/>
      <c r="M30" s="261"/>
      <c r="N30" s="261"/>
      <c r="O30" s="261"/>
    </row>
    <row r="31" spans="1:15">
      <c r="A31" s="262" t="s">
        <v>195</v>
      </c>
      <c r="B31" s="262"/>
      <c r="C31" s="262"/>
      <c r="D31" s="262"/>
      <c r="E31" s="262"/>
      <c r="F31" s="262"/>
      <c r="G31" s="262"/>
      <c r="H31" s="262"/>
      <c r="I31" s="262"/>
      <c r="J31" s="262"/>
      <c r="K31" s="262"/>
      <c r="L31" s="262"/>
      <c r="M31" s="262"/>
      <c r="N31" s="262"/>
      <c r="O31" s="262"/>
    </row>
    <row r="32" spans="1:15" ht="35.25" customHeight="1">
      <c r="A32" s="261" t="s">
        <v>196</v>
      </c>
      <c r="B32" s="261"/>
      <c r="C32" s="261"/>
      <c r="D32" s="261"/>
      <c r="E32" s="261"/>
      <c r="F32" s="261"/>
      <c r="G32" s="261"/>
      <c r="H32" s="261"/>
      <c r="I32" s="261"/>
      <c r="J32" s="261"/>
      <c r="K32" s="261"/>
      <c r="L32" s="261"/>
      <c r="M32" s="261"/>
      <c r="N32" s="261"/>
      <c r="O32" s="261"/>
    </row>
  </sheetData>
  <mergeCells count="3">
    <mergeCell ref="A30:O30"/>
    <mergeCell ref="A31:O31"/>
    <mergeCell ref="A32:O32"/>
  </mergeCells>
  <phoneticPr fontId="4" type="noConversion"/>
  <pageMargins left="0.19685039370078741" right="0.19685039370078741" top="0.51181102362204722" bottom="0.59055118110236215" header="0.11811023622047244" footer="0.11811023622047244"/>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295"/>
  <sheetViews>
    <sheetView topLeftCell="A1262" workbookViewId="0">
      <selection sqref="A1:Q1297"/>
    </sheetView>
  </sheetViews>
  <sheetFormatPr baseColWidth="10" defaultColWidth="9.7109375" defaultRowHeight="14.25"/>
  <cols>
    <col min="1" max="1" width="24.7109375" style="23" customWidth="1"/>
    <col min="2" max="2" width="3.7109375" style="23" hidden="1" customWidth="1"/>
    <col min="3" max="3" width="10.7109375" style="23" customWidth="1"/>
    <col min="4" max="16384" width="9.7109375" style="23"/>
  </cols>
  <sheetData>
    <row r="1" spans="1:17" ht="20.25">
      <c r="A1" s="22" t="s">
        <v>131</v>
      </c>
    </row>
    <row r="2" spans="1:17">
      <c r="A2" s="24"/>
    </row>
    <row r="4" spans="1:17">
      <c r="A4" s="25" t="s">
        <v>90</v>
      </c>
    </row>
    <row r="5" spans="1:17" ht="15">
      <c r="A5" s="26" t="s">
        <v>209</v>
      </c>
    </row>
    <row r="6" spans="1:17" ht="15">
      <c r="A6" s="26" t="s">
        <v>210</v>
      </c>
    </row>
    <row r="7" spans="1:17" ht="15">
      <c r="A7" s="26" t="s">
        <v>211</v>
      </c>
    </row>
    <row r="8" spans="1:17" ht="15">
      <c r="A8" s="26" t="s">
        <v>91</v>
      </c>
    </row>
    <row r="9" spans="1:17" ht="15">
      <c r="A9" s="26" t="s">
        <v>92</v>
      </c>
    </row>
    <row r="10" spans="1:17" ht="15">
      <c r="A10" s="26" t="s">
        <v>132</v>
      </c>
    </row>
    <row r="11" spans="1:17" ht="15">
      <c r="A11" s="26" t="s">
        <v>133</v>
      </c>
    </row>
    <row r="12" spans="1:17" ht="15">
      <c r="A12" s="26" t="s">
        <v>212</v>
      </c>
    </row>
    <row r="14" spans="1:17">
      <c r="A14" s="24" t="s">
        <v>93</v>
      </c>
    </row>
    <row r="15" spans="1:17" ht="15.75">
      <c r="A15" s="97" t="s">
        <v>197</v>
      </c>
      <c r="B15" s="98"/>
      <c r="C15" s="98"/>
      <c r="D15" s="99"/>
      <c r="E15" s="99"/>
      <c r="F15" s="99"/>
      <c r="G15" s="99"/>
      <c r="H15" s="99"/>
      <c r="I15" s="99"/>
      <c r="J15" s="99"/>
      <c r="K15" s="99"/>
      <c r="L15" s="99"/>
      <c r="M15" s="99"/>
      <c r="N15" s="99"/>
      <c r="O15" s="99"/>
      <c r="P15" s="100"/>
      <c r="Q15" s="101" t="s">
        <v>94</v>
      </c>
    </row>
    <row r="16" spans="1:17">
      <c r="A16" s="102" t="s">
        <v>95</v>
      </c>
      <c r="B16" s="103"/>
      <c r="C16" s="103"/>
      <c r="D16" s="104"/>
      <c r="E16" s="104"/>
      <c r="F16" s="104"/>
      <c r="G16" s="104"/>
      <c r="H16" s="104"/>
      <c r="I16" s="104"/>
      <c r="J16" s="104"/>
      <c r="K16" s="104"/>
      <c r="L16" s="104"/>
      <c r="M16" s="104"/>
      <c r="N16" s="104"/>
      <c r="O16" s="104"/>
      <c r="P16" s="105"/>
      <c r="Q16" s="106"/>
    </row>
    <row r="17" spans="1:17">
      <c r="A17" s="107"/>
      <c r="B17" s="103"/>
      <c r="C17" s="103"/>
      <c r="D17" s="104"/>
      <c r="E17" s="104"/>
      <c r="F17" s="104"/>
      <c r="G17" s="104"/>
      <c r="H17" s="104"/>
      <c r="I17" s="104"/>
      <c r="J17" s="104"/>
      <c r="K17" s="104"/>
      <c r="L17" s="104"/>
      <c r="M17" s="104"/>
      <c r="N17" s="104"/>
      <c r="O17" s="104"/>
      <c r="P17" s="105"/>
      <c r="Q17" s="106"/>
    </row>
    <row r="18" spans="1:17" ht="22.5">
      <c r="A18" s="108" t="s">
        <v>96</v>
      </c>
      <c r="B18" s="108" t="s">
        <v>97</v>
      </c>
      <c r="C18" s="108" t="s">
        <v>98</v>
      </c>
      <c r="D18" s="109" t="s">
        <v>99</v>
      </c>
      <c r="E18" s="109" t="s">
        <v>100</v>
      </c>
      <c r="F18" s="109" t="s">
        <v>101</v>
      </c>
      <c r="G18" s="109" t="s">
        <v>102</v>
      </c>
      <c r="H18" s="109" t="s">
        <v>103</v>
      </c>
      <c r="I18" s="109" t="s">
        <v>104</v>
      </c>
      <c r="J18" s="109" t="s">
        <v>105</v>
      </c>
      <c r="K18" s="109" t="s">
        <v>106</v>
      </c>
      <c r="L18" s="109" t="s">
        <v>107</v>
      </c>
      <c r="M18" s="109" t="s">
        <v>108</v>
      </c>
      <c r="N18" s="109" t="s">
        <v>109</v>
      </c>
      <c r="O18" s="109" t="s">
        <v>110</v>
      </c>
      <c r="P18" s="109" t="s">
        <v>111</v>
      </c>
      <c r="Q18" s="109" t="s">
        <v>87</v>
      </c>
    </row>
    <row r="19" spans="1:17">
      <c r="A19" s="110"/>
      <c r="B19" s="111"/>
      <c r="C19" s="110"/>
      <c r="D19" s="112"/>
      <c r="E19" s="113"/>
      <c r="F19" s="113"/>
      <c r="G19" s="113"/>
      <c r="H19" s="113"/>
      <c r="I19" s="113"/>
      <c r="J19" s="113"/>
      <c r="K19" s="113"/>
      <c r="L19" s="113"/>
      <c r="M19" s="113"/>
      <c r="N19" s="113"/>
      <c r="O19" s="113"/>
      <c r="P19" s="113"/>
      <c r="Q19" s="114"/>
    </row>
    <row r="20" spans="1:17">
      <c r="A20" s="115" t="s">
        <v>112</v>
      </c>
      <c r="B20" s="116"/>
      <c r="C20" s="117"/>
      <c r="D20" s="118"/>
      <c r="E20" s="119"/>
      <c r="F20" s="119"/>
      <c r="G20" s="119"/>
      <c r="H20" s="119"/>
      <c r="I20" s="119"/>
      <c r="J20" s="119"/>
      <c r="K20" s="119"/>
      <c r="L20" s="119"/>
      <c r="M20" s="119"/>
      <c r="N20" s="119"/>
      <c r="O20" s="119"/>
      <c r="P20" s="119"/>
      <c r="Q20" s="120"/>
    </row>
    <row r="21" spans="1:17">
      <c r="A21" s="121"/>
      <c r="B21" s="116"/>
      <c r="C21" s="115" t="s">
        <v>113</v>
      </c>
      <c r="D21" s="118"/>
      <c r="E21" s="119"/>
      <c r="F21" s="119"/>
      <c r="G21" s="119"/>
      <c r="H21" s="119"/>
      <c r="I21" s="119"/>
      <c r="J21" s="119"/>
      <c r="K21" s="119"/>
      <c r="L21" s="119"/>
      <c r="M21" s="119"/>
      <c r="N21" s="119"/>
      <c r="O21" s="119"/>
      <c r="P21" s="119"/>
      <c r="Q21" s="120"/>
    </row>
    <row r="22" spans="1:17">
      <c r="A22" s="122" t="s">
        <v>134</v>
      </c>
      <c r="B22" s="123">
        <v>1</v>
      </c>
      <c r="C22" s="122"/>
      <c r="D22" s="124">
        <v>1999</v>
      </c>
      <c r="E22" s="125">
        <v>2409.253798576492</v>
      </c>
      <c r="F22" s="125">
        <v>2243.1201370499998</v>
      </c>
      <c r="G22" s="125">
        <v>2217.5465032934972</v>
      </c>
      <c r="H22" s="125">
        <v>2132.1268639624832</v>
      </c>
      <c r="I22" s="125">
        <v>2138.11546280423</v>
      </c>
      <c r="J22" s="125">
        <v>2158.651784278667</v>
      </c>
      <c r="K22" s="125">
        <v>2094.9362274739278</v>
      </c>
      <c r="L22" s="125">
        <v>2192.1573708981446</v>
      </c>
      <c r="M22" s="125">
        <v>2262.0846994291851</v>
      </c>
      <c r="N22" s="125">
        <v>2189.7752073176321</v>
      </c>
      <c r="O22" s="125">
        <v>2171.399132449184</v>
      </c>
      <c r="P22" s="125">
        <v>2160.3809315160802</v>
      </c>
      <c r="Q22" s="126">
        <v>26369.548119049519</v>
      </c>
    </row>
    <row r="23" spans="1:17">
      <c r="A23" s="122"/>
      <c r="B23" s="123">
        <v>1</v>
      </c>
      <c r="C23" s="122"/>
      <c r="D23" s="124">
        <v>2000</v>
      </c>
      <c r="E23" s="125">
        <v>2288.5785205604698</v>
      </c>
      <c r="F23" s="125">
        <v>2253.997684089456</v>
      </c>
      <c r="G23" s="125">
        <v>2194.1993153904718</v>
      </c>
      <c r="H23" s="125">
        <v>2092.4871502933302</v>
      </c>
      <c r="I23" s="125">
        <v>2079.2716388175158</v>
      </c>
      <c r="J23" s="125">
        <v>2084.556505362475</v>
      </c>
      <c r="K23" s="125">
        <v>2081.3896628962398</v>
      </c>
      <c r="L23" s="125">
        <v>2180.0591041960079</v>
      </c>
      <c r="M23" s="125">
        <v>2218.7634440620081</v>
      </c>
      <c r="N23" s="125">
        <v>2181.4651531613758</v>
      </c>
      <c r="O23" s="125">
        <v>2268.6500317487998</v>
      </c>
      <c r="P23" s="125">
        <v>2186.32226213174</v>
      </c>
      <c r="Q23" s="126">
        <v>26109.740472709891</v>
      </c>
    </row>
    <row r="24" spans="1:17">
      <c r="A24" s="122"/>
      <c r="B24" s="123">
        <v>1</v>
      </c>
      <c r="C24" s="122"/>
      <c r="D24" s="124">
        <v>2001</v>
      </c>
      <c r="E24" s="125">
        <v>2269.4634004779841</v>
      </c>
      <c r="F24" s="125">
        <v>2154.8834809241744</v>
      </c>
      <c r="G24" s="125">
        <v>1981.261504806695</v>
      </c>
      <c r="H24" s="125">
        <v>2127.5651008835998</v>
      </c>
      <c r="I24" s="125">
        <v>2081.23366560568</v>
      </c>
      <c r="J24" s="125">
        <v>2083.1922304049881</v>
      </c>
      <c r="K24" s="125">
        <v>2120.447027862544</v>
      </c>
      <c r="L24" s="125">
        <v>2141.1924777705267</v>
      </c>
      <c r="M24" s="125">
        <v>2234.9448217609033</v>
      </c>
      <c r="N24" s="125">
        <v>2179.4628719652742</v>
      </c>
      <c r="O24" s="125">
        <v>2229.4363373105966</v>
      </c>
      <c r="P24" s="125">
        <v>2012.92193333616</v>
      </c>
      <c r="Q24" s="126">
        <v>25616.004853109127</v>
      </c>
    </row>
    <row r="25" spans="1:17">
      <c r="A25" s="122"/>
      <c r="B25" s="123">
        <v>1</v>
      </c>
      <c r="C25" s="122"/>
      <c r="D25" s="124">
        <v>2002</v>
      </c>
      <c r="E25" s="125">
        <v>2293.8568016698882</v>
      </c>
      <c r="F25" s="125">
        <v>2222.3999765750004</v>
      </c>
      <c r="G25" s="125">
        <v>2112.468175504368</v>
      </c>
      <c r="H25" s="125">
        <v>2128.2441588173701</v>
      </c>
      <c r="I25" s="125">
        <v>2093.2083209011289</v>
      </c>
      <c r="J25" s="125">
        <v>2118.9559848374997</v>
      </c>
      <c r="K25" s="125">
        <v>2112.7197829030797</v>
      </c>
      <c r="L25" s="125">
        <v>2165.8388902891843</v>
      </c>
      <c r="M25" s="125">
        <v>2218.828317197992</v>
      </c>
      <c r="N25" s="125">
        <v>2183.6433386992562</v>
      </c>
      <c r="O25" s="125">
        <v>2194.3666808529902</v>
      </c>
      <c r="P25" s="125">
        <v>2073.8020147834318</v>
      </c>
      <c r="Q25" s="126">
        <v>25918.332443031191</v>
      </c>
    </row>
    <row r="26" spans="1:17">
      <c r="A26" s="122"/>
      <c r="B26" s="123">
        <v>1</v>
      </c>
      <c r="C26" s="122"/>
      <c r="D26" s="124">
        <v>2003</v>
      </c>
      <c r="E26" s="125">
        <v>2277.3338292120779</v>
      </c>
      <c r="F26" s="125">
        <v>2238.5560410000003</v>
      </c>
      <c r="G26" s="125">
        <v>2196.3353206723386</v>
      </c>
      <c r="H26" s="125">
        <v>2097.8903646553531</v>
      </c>
      <c r="I26" s="125">
        <v>2088.562828667656</v>
      </c>
      <c r="J26" s="125">
        <v>2204.2193627969241</v>
      </c>
      <c r="K26" s="125">
        <v>2081.2079639422082</v>
      </c>
      <c r="L26" s="125">
        <v>2056.853838220698</v>
      </c>
      <c r="M26" s="125">
        <v>2136.3505928464319</v>
      </c>
      <c r="N26" s="125">
        <v>2200.1235724335361</v>
      </c>
      <c r="O26" s="125">
        <v>2179.8939309749999</v>
      </c>
      <c r="P26" s="125">
        <v>2030.4880757976271</v>
      </c>
      <c r="Q26" s="126">
        <v>25787.815721219849</v>
      </c>
    </row>
    <row r="27" spans="1:17">
      <c r="A27" s="122"/>
      <c r="B27" s="123">
        <v>1</v>
      </c>
      <c r="C27" s="122"/>
      <c r="D27" s="124">
        <v>2004</v>
      </c>
      <c r="E27" s="125">
        <v>2310.4782041752501</v>
      </c>
      <c r="F27" s="125">
        <v>2126.5674187500003</v>
      </c>
      <c r="G27" s="125">
        <v>2108.9725205828499</v>
      </c>
      <c r="H27" s="125">
        <v>2081.9751774222718</v>
      </c>
      <c r="I27" s="125">
        <v>2074.983423776388</v>
      </c>
      <c r="J27" s="125">
        <v>2029.805931869239</v>
      </c>
      <c r="K27" s="125">
        <v>2044.2466534616278</v>
      </c>
      <c r="L27" s="125">
        <v>2164.7229149638561</v>
      </c>
      <c r="M27" s="125">
        <v>2179.5588178023004</v>
      </c>
      <c r="N27" s="125">
        <v>2171.82174571419</v>
      </c>
      <c r="O27" s="125">
        <v>2139.1194943477303</v>
      </c>
      <c r="P27" s="125">
        <v>2107.2596789271788</v>
      </c>
      <c r="Q27" s="126">
        <v>25539.511981792879</v>
      </c>
    </row>
    <row r="28" spans="1:17">
      <c r="A28" s="115"/>
      <c r="B28" s="123">
        <v>1</v>
      </c>
      <c r="C28" s="123"/>
      <c r="D28" s="124">
        <v>2005</v>
      </c>
      <c r="E28" s="125">
        <v>2216.9867295849599</v>
      </c>
      <c r="F28" s="125">
        <v>2108.6725826845109</v>
      </c>
      <c r="G28" s="125">
        <v>2072.7355163025777</v>
      </c>
      <c r="H28" s="125">
        <v>2136.232222748064</v>
      </c>
      <c r="I28" s="125">
        <v>2009.0598042028369</v>
      </c>
      <c r="J28" s="125">
        <v>2061.2014461884901</v>
      </c>
      <c r="K28" s="125">
        <v>1999.216349698464</v>
      </c>
      <c r="L28" s="125">
        <v>2056.3129871205479</v>
      </c>
      <c r="M28" s="125">
        <v>2147.5198632449697</v>
      </c>
      <c r="N28" s="125">
        <v>2117.0013326646281</v>
      </c>
      <c r="O28" s="125">
        <v>2126.0395358068681</v>
      </c>
      <c r="P28" s="125">
        <v>2062.6795283804299</v>
      </c>
      <c r="Q28" s="126">
        <v>25113.657898627349</v>
      </c>
    </row>
    <row r="29" spans="1:17">
      <c r="A29" s="115"/>
      <c r="B29" s="123">
        <v>1</v>
      </c>
      <c r="C29" s="122"/>
      <c r="D29" s="124">
        <v>2006</v>
      </c>
      <c r="E29" s="125">
        <v>2197.6992135404039</v>
      </c>
      <c r="F29" s="125">
        <v>2108.0068102912078</v>
      </c>
      <c r="G29" s="125">
        <v>2088.5228334974399</v>
      </c>
      <c r="H29" s="125">
        <v>2060.25995577822</v>
      </c>
      <c r="I29" s="125">
        <v>2022.467571688662</v>
      </c>
      <c r="J29" s="125">
        <v>1996.696409586704</v>
      </c>
      <c r="K29" s="125">
        <v>2006.95180815968</v>
      </c>
      <c r="L29" s="125">
        <v>2040.82993199414</v>
      </c>
      <c r="M29" s="125">
        <v>2120.64965310756</v>
      </c>
      <c r="N29" s="125">
        <v>2090.0502556776</v>
      </c>
      <c r="O29" s="125">
        <v>2173.0628663509501</v>
      </c>
      <c r="P29" s="125">
        <v>2049.198311824226</v>
      </c>
      <c r="Q29" s="126">
        <v>24954.395621496802</v>
      </c>
    </row>
    <row r="30" spans="1:17">
      <c r="A30" s="115"/>
      <c r="B30" s="123">
        <v>1</v>
      </c>
      <c r="C30" s="122"/>
      <c r="D30" s="124">
        <v>2007</v>
      </c>
      <c r="E30" s="125">
        <v>2182.063850427272</v>
      </c>
      <c r="F30" s="125">
        <v>2201.5862018298703</v>
      </c>
      <c r="G30" s="125">
        <v>2118.7338841722249</v>
      </c>
      <c r="H30" s="125">
        <v>2066.8199049909599</v>
      </c>
      <c r="I30" s="125">
        <v>1965.3110863794291</v>
      </c>
      <c r="J30" s="125">
        <v>2068.9785480957839</v>
      </c>
      <c r="K30" s="125">
        <v>2054.9665624494728</v>
      </c>
      <c r="L30" s="125">
        <v>2058.1224171204121</v>
      </c>
      <c r="M30" s="125">
        <v>2173.0336784573651</v>
      </c>
      <c r="N30" s="125">
        <v>2123.1613979444501</v>
      </c>
      <c r="O30" s="125">
        <v>2194.7213327477943</v>
      </c>
      <c r="P30" s="125">
        <v>2056.85229851136</v>
      </c>
      <c r="Q30" s="126">
        <v>25264.35116312639</v>
      </c>
    </row>
    <row r="31" spans="1:17">
      <c r="A31" s="115"/>
      <c r="B31" s="123">
        <v>1</v>
      </c>
      <c r="C31" s="122"/>
      <c r="D31" s="124">
        <v>2008</v>
      </c>
      <c r="E31" s="125">
        <v>2229.298405009366</v>
      </c>
      <c r="F31" s="125">
        <v>2203.14441991485</v>
      </c>
      <c r="G31" s="125">
        <v>2044.7967155397341</v>
      </c>
      <c r="H31" s="125">
        <v>2070.9384296701428</v>
      </c>
      <c r="I31" s="125">
        <v>2054.0690193833279</v>
      </c>
      <c r="J31" s="125">
        <v>2085.6846324088201</v>
      </c>
      <c r="K31" s="125">
        <v>2057.7394231909639</v>
      </c>
      <c r="L31" s="125">
        <v>2076.7034499989641</v>
      </c>
      <c r="M31" s="125">
        <v>2170.8887146716693</v>
      </c>
      <c r="N31" s="125">
        <v>2160.887000106592</v>
      </c>
      <c r="O31" s="125">
        <v>2129.094278099421</v>
      </c>
      <c r="P31" s="125">
        <v>2012.709518373664</v>
      </c>
      <c r="Q31" s="126">
        <v>25295.954006367519</v>
      </c>
    </row>
    <row r="32" spans="1:17">
      <c r="A32" s="115"/>
      <c r="B32" s="123">
        <v>1</v>
      </c>
      <c r="C32" s="122"/>
      <c r="D32" s="124">
        <v>2009</v>
      </c>
      <c r="E32" s="125">
        <v>2222.7778744508651</v>
      </c>
      <c r="F32" s="125">
        <v>2137.7948206281812</v>
      </c>
      <c r="G32" s="125">
        <v>2107.5011316836317</v>
      </c>
      <c r="H32" s="125">
        <v>1975.9910898009589</v>
      </c>
      <c r="I32" s="125">
        <v>2004.991218486412</v>
      </c>
      <c r="J32" s="125">
        <v>2110.6910695450051</v>
      </c>
      <c r="K32" s="125">
        <v>1982.138060442064</v>
      </c>
      <c r="L32" s="125">
        <v>2084.9858523061048</v>
      </c>
      <c r="M32" s="125">
        <v>2129.7027532715701</v>
      </c>
      <c r="N32" s="125">
        <v>2086.8828832820732</v>
      </c>
      <c r="O32" s="125">
        <v>2086.7240836807232</v>
      </c>
      <c r="P32" s="125">
        <v>1997.7577321976501</v>
      </c>
      <c r="Q32" s="126">
        <v>24927.938569775237</v>
      </c>
    </row>
    <row r="33" spans="1:17">
      <c r="A33" s="115"/>
      <c r="B33" s="123">
        <v>1</v>
      </c>
      <c r="C33" s="122"/>
      <c r="D33" s="124">
        <v>2010</v>
      </c>
      <c r="E33" s="125">
        <v>2219.0859100769871</v>
      </c>
      <c r="F33" s="125">
        <v>2107.7414582250003</v>
      </c>
      <c r="G33" s="125">
        <v>2137.8693571659524</v>
      </c>
      <c r="H33" s="125">
        <v>2004.840140894187</v>
      </c>
      <c r="I33" s="125">
        <v>1950.61148329866</v>
      </c>
      <c r="J33" s="125">
        <v>2145.4298589138111</v>
      </c>
      <c r="K33" s="125">
        <v>1952.4495086114409</v>
      </c>
      <c r="L33" s="125">
        <v>2020.1298533904389</v>
      </c>
      <c r="M33" s="125">
        <v>2178.1040543931631</v>
      </c>
      <c r="N33" s="125">
        <v>2072.5041421422079</v>
      </c>
      <c r="O33" s="125">
        <v>2005.3701863847959</v>
      </c>
      <c r="P33" s="125">
        <v>2139.13944412623</v>
      </c>
      <c r="Q33" s="126">
        <v>24933.275397622878</v>
      </c>
    </row>
    <row r="34" spans="1:17">
      <c r="A34" s="115"/>
      <c r="B34" s="123">
        <v>1</v>
      </c>
      <c r="C34" s="122"/>
      <c r="D34" s="124">
        <v>2011</v>
      </c>
      <c r="E34" s="125">
        <v>2141.6185621376803</v>
      </c>
      <c r="F34" s="125">
        <v>2111.566166016954</v>
      </c>
      <c r="G34" s="125">
        <v>2123.1204507897746</v>
      </c>
      <c r="H34" s="125">
        <v>1973.961270327168</v>
      </c>
      <c r="I34" s="125">
        <v>2060.8490198963618</v>
      </c>
      <c r="J34" s="125">
        <v>2006.9803655129401</v>
      </c>
      <c r="K34" s="125">
        <v>2018.318095734912</v>
      </c>
      <c r="L34" s="125">
        <v>2089.1937952030758</v>
      </c>
      <c r="M34" s="125">
        <v>2094.71552533974</v>
      </c>
      <c r="N34" s="125">
        <v>2042.393986612268</v>
      </c>
      <c r="O34" s="125">
        <v>2077.2526740737312</v>
      </c>
      <c r="P34" s="125">
        <v>2057.9722224438501</v>
      </c>
      <c r="Q34" s="126">
        <v>24797.942134088462</v>
      </c>
    </row>
    <row r="35" spans="1:17">
      <c r="A35" s="115"/>
      <c r="B35" s="123">
        <v>1</v>
      </c>
      <c r="C35" s="122"/>
      <c r="D35" s="124">
        <v>2012</v>
      </c>
      <c r="E35" s="125">
        <v>2098.5511685727402</v>
      </c>
      <c r="F35" s="125">
        <v>2100.8331557668803</v>
      </c>
      <c r="G35" s="125">
        <v>2036.8543183553959</v>
      </c>
      <c r="H35" s="125">
        <v>1968.2566751627999</v>
      </c>
      <c r="I35" s="125">
        <v>1958.450396640804</v>
      </c>
      <c r="J35" s="125">
        <v>2031.580541657652</v>
      </c>
      <c r="K35" s="125">
        <v>1946.18165693837</v>
      </c>
      <c r="L35" s="125">
        <v>1975.5906865069501</v>
      </c>
      <c r="M35" s="125">
        <v>2007.8329057809201</v>
      </c>
      <c r="N35" s="125">
        <v>2016.2874447706749</v>
      </c>
      <c r="O35" s="125">
        <v>2039.0330623947</v>
      </c>
      <c r="P35" s="125">
        <v>1948.3027652390399</v>
      </c>
      <c r="Q35" s="126">
        <v>24127.754777786929</v>
      </c>
    </row>
    <row r="36" spans="1:17">
      <c r="A36" s="115"/>
      <c r="B36" s="123">
        <v>1</v>
      </c>
      <c r="C36" s="122"/>
      <c r="D36" s="124">
        <v>2013</v>
      </c>
      <c r="E36" s="125">
        <v>2084.0606579701439</v>
      </c>
      <c r="F36" s="125">
        <v>2066.8319129249999</v>
      </c>
      <c r="G36" s="125">
        <v>1951.842084157</v>
      </c>
      <c r="H36" s="125">
        <v>1945.6442241889499</v>
      </c>
      <c r="I36" s="125">
        <v>1949.35092008887</v>
      </c>
      <c r="J36" s="125">
        <v>1985.6462851249998</v>
      </c>
      <c r="K36" s="125">
        <v>1980.3426949293</v>
      </c>
      <c r="L36" s="125">
        <v>1894.57538218784</v>
      </c>
      <c r="M36" s="125">
        <v>1968.433358832156</v>
      </c>
      <c r="N36" s="125">
        <v>1972.6364312144419</v>
      </c>
      <c r="O36" s="125">
        <v>2016.7893017913389</v>
      </c>
      <c r="P36" s="125">
        <v>1922.9384512294562</v>
      </c>
      <c r="Q36" s="126">
        <v>23739.091704639497</v>
      </c>
    </row>
    <row r="37" spans="1:17">
      <c r="A37" s="115"/>
      <c r="B37" s="123">
        <v>1</v>
      </c>
      <c r="C37" s="122"/>
      <c r="D37" s="124">
        <v>2014</v>
      </c>
      <c r="E37" s="125">
        <v>2122.2729663142982</v>
      </c>
      <c r="F37" s="125">
        <v>2046.6676856249999</v>
      </c>
      <c r="G37" s="125">
        <v>1980.6064777740148</v>
      </c>
      <c r="H37" s="125">
        <v>1933.5430753799731</v>
      </c>
      <c r="I37" s="125">
        <v>1878.506658338332</v>
      </c>
      <c r="J37" s="125">
        <v>1944.6771085626951</v>
      </c>
      <c r="K37" s="125">
        <v>1949.5776299103361</v>
      </c>
      <c r="L37" s="125">
        <v>1906.245282925848</v>
      </c>
      <c r="M37" s="125">
        <v>1976.534582899752</v>
      </c>
      <c r="N37" s="125">
        <v>2050.0193056642561</v>
      </c>
      <c r="O37" s="125">
        <v>1982.0880115875002</v>
      </c>
      <c r="P37" s="125">
        <v>1891.9166794344619</v>
      </c>
      <c r="Q37" s="126">
        <v>23662.655464416472</v>
      </c>
    </row>
    <row r="38" spans="1:17">
      <c r="A38" s="115"/>
      <c r="B38" s="123">
        <v>1</v>
      </c>
      <c r="C38" s="122"/>
      <c r="D38" s="124">
        <v>2015</v>
      </c>
      <c r="E38" s="125">
        <v>2104.5978133434851</v>
      </c>
      <c r="F38" s="125">
        <v>2046.8731954560449</v>
      </c>
      <c r="G38" s="125">
        <v>2056.4666359752559</v>
      </c>
      <c r="H38" s="125">
        <v>1862.7961883439532</v>
      </c>
      <c r="I38" s="125">
        <v>1846.546860152368</v>
      </c>
      <c r="J38" s="125">
        <v>2059.7798867429838</v>
      </c>
      <c r="K38" s="125">
        <v>1887.4706628130082</v>
      </c>
      <c r="L38" s="125">
        <v>1961.6260666197659</v>
      </c>
      <c r="M38" s="125">
        <v>2025.8754687124801</v>
      </c>
      <c r="N38" s="125">
        <v>1971.555670408434</v>
      </c>
      <c r="O38" s="125">
        <v>1938.319744879188</v>
      </c>
      <c r="P38" s="125">
        <v>1907.0460702778598</v>
      </c>
      <c r="Q38" s="126">
        <v>23668.954263724831</v>
      </c>
    </row>
    <row r="39" spans="1:17">
      <c r="A39" s="115"/>
      <c r="B39" s="123">
        <v>1</v>
      </c>
      <c r="C39" s="122"/>
      <c r="D39" s="124">
        <v>2016</v>
      </c>
      <c r="E39" s="125">
        <v>2151.8927269380897</v>
      </c>
      <c r="F39" s="125">
        <v>2035.7888877502639</v>
      </c>
      <c r="G39" s="125">
        <v>1951.7133581035262</v>
      </c>
      <c r="H39" s="125">
        <v>2058.9050001931168</v>
      </c>
      <c r="I39" s="125">
        <v>1873.6241960234941</v>
      </c>
      <c r="J39" s="125">
        <v>2006.758185138315</v>
      </c>
      <c r="K39" s="125">
        <v>1940.8266322637819</v>
      </c>
      <c r="L39" s="125">
        <v>1941.200591864261</v>
      </c>
      <c r="M39" s="125">
        <v>1960.155002593179</v>
      </c>
      <c r="N39" s="125">
        <v>1945.3062939410549</v>
      </c>
      <c r="O39" s="125">
        <v>1931.61803141825</v>
      </c>
      <c r="P39" s="125">
        <v>2042.4593531509649</v>
      </c>
      <c r="Q39" s="126">
        <v>23840.248259378299</v>
      </c>
    </row>
    <row r="40" spans="1:17">
      <c r="A40" s="115"/>
      <c r="B40" s="123">
        <v>1</v>
      </c>
      <c r="C40" s="122"/>
      <c r="D40" s="124">
        <v>2017</v>
      </c>
      <c r="E40" s="125">
        <v>1982.3486670915199</v>
      </c>
      <c r="F40" s="125">
        <v>1975.303585144173</v>
      </c>
      <c r="G40" s="125">
        <v>1967.43401396071</v>
      </c>
      <c r="H40" s="125">
        <v>1879.2268404273</v>
      </c>
      <c r="I40" s="125">
        <v>1854.5464784647891</v>
      </c>
      <c r="J40" s="125">
        <v>1938.3898332574931</v>
      </c>
      <c r="K40" s="125">
        <v>1875.52594050374</v>
      </c>
      <c r="L40" s="125">
        <v>1932.0077077795099</v>
      </c>
      <c r="M40" s="125">
        <v>2034.5436614061118</v>
      </c>
      <c r="N40" s="125">
        <v>1968.1956371776319</v>
      </c>
      <c r="O40" s="125">
        <v>2053.9354036785498</v>
      </c>
      <c r="P40" s="125">
        <v>1946.1422339276119</v>
      </c>
      <c r="Q40" s="126">
        <v>23407.600002819141</v>
      </c>
    </row>
    <row r="41" spans="1:17">
      <c r="A41" s="115"/>
      <c r="B41" s="123">
        <v>1</v>
      </c>
      <c r="C41" s="122"/>
      <c r="D41" s="124">
        <v>2018</v>
      </c>
      <c r="E41" s="125">
        <v>2030.091195788872</v>
      </c>
      <c r="F41" s="125">
        <v>2004.6026314922851</v>
      </c>
      <c r="G41" s="125">
        <v>1991.3811752049451</v>
      </c>
      <c r="H41" s="125">
        <v>1953.8743298759839</v>
      </c>
      <c r="I41" s="125">
        <v>1866.0707639501932</v>
      </c>
      <c r="J41" s="125">
        <v>1993.9475530546799</v>
      </c>
      <c r="K41" s="125">
        <v>1920.6844799097669</v>
      </c>
      <c r="L41" s="125">
        <v>1903.1546225308798</v>
      </c>
      <c r="M41" s="125">
        <v>1980.084573686461</v>
      </c>
      <c r="N41" s="125">
        <v>1937.384661182977</v>
      </c>
      <c r="O41" s="125">
        <v>2014.2168459347579</v>
      </c>
      <c r="P41" s="125">
        <v>1907.8332911668799</v>
      </c>
      <c r="Q41" s="126">
        <v>23503.326123778679</v>
      </c>
    </row>
    <row r="42" spans="1:17">
      <c r="A42" s="115"/>
      <c r="B42" s="123">
        <v>1</v>
      </c>
      <c r="C42" s="122"/>
      <c r="D42" s="124">
        <v>2019</v>
      </c>
      <c r="E42" s="125">
        <v>2031.03999941752</v>
      </c>
      <c r="F42" s="125">
        <v>2036.1315843124999</v>
      </c>
      <c r="G42" s="125">
        <v>2028.10690386124</v>
      </c>
      <c r="H42" s="125">
        <v>1917.2992932855</v>
      </c>
      <c r="I42" s="125">
        <v>1900.514623496015</v>
      </c>
      <c r="J42" s="125">
        <v>1955.8034285625001</v>
      </c>
      <c r="K42" s="125">
        <v>1950.07576117289</v>
      </c>
      <c r="L42" s="125">
        <v>1902.352514358648</v>
      </c>
      <c r="M42" s="125">
        <v>1990.0480823806001</v>
      </c>
      <c r="N42" s="125">
        <v>1962.2011918612041</v>
      </c>
      <c r="O42" s="125">
        <v>1989.786091848219</v>
      </c>
      <c r="P42" s="125">
        <v>1895.3208889125481</v>
      </c>
      <c r="Q42" s="126">
        <v>23558.680363469382</v>
      </c>
    </row>
    <row r="43" spans="1:17">
      <c r="A43" s="115"/>
      <c r="B43" s="123">
        <v>1</v>
      </c>
      <c r="C43" s="122"/>
      <c r="D43" s="124">
        <v>2020</v>
      </c>
      <c r="E43" s="125">
        <v>2051.2281438037121</v>
      </c>
      <c r="F43" s="125">
        <v>2029.1600024625</v>
      </c>
      <c r="G43" s="125">
        <v>1957.11786807882</v>
      </c>
      <c r="H43" s="125">
        <v>1864.3858170315748</v>
      </c>
      <c r="I43" s="125">
        <v>1790.1702159974398</v>
      </c>
      <c r="J43" s="125">
        <v>1979.3284361474</v>
      </c>
      <c r="K43" s="125">
        <v>1913.8220458829501</v>
      </c>
      <c r="L43" s="125">
        <v>1955.2230364390448</v>
      </c>
      <c r="M43" s="125">
        <v>1989.249863227564</v>
      </c>
      <c r="N43" s="125">
        <v>1988.609895350301</v>
      </c>
      <c r="O43" s="125">
        <v>1940.6219526275547</v>
      </c>
      <c r="P43" s="125">
        <v>1840.5014173233208</v>
      </c>
      <c r="Q43" s="126">
        <v>23299.41869437218</v>
      </c>
    </row>
    <row r="44" spans="1:17">
      <c r="A44" s="115"/>
      <c r="B44" s="123">
        <v>1</v>
      </c>
      <c r="C44" s="122"/>
      <c r="D44" s="124">
        <v>2021</v>
      </c>
      <c r="E44" s="125">
        <v>2087.918896878899</v>
      </c>
      <c r="F44" s="125">
        <v>1990.2621481125002</v>
      </c>
      <c r="G44" s="125">
        <v>2013.7267900693041</v>
      </c>
      <c r="H44" s="125">
        <v>1899.3034801982342</v>
      </c>
      <c r="I44" s="125">
        <v>1806.6333600233099</v>
      </c>
      <c r="J44" s="125">
        <v>1980.2691282735761</v>
      </c>
      <c r="K44" s="125">
        <v>1871.0221618984322</v>
      </c>
      <c r="L44" s="125">
        <v>1936.671794128491</v>
      </c>
      <c r="M44" s="125">
        <v>1967.654454576867</v>
      </c>
      <c r="N44" s="125">
        <v>1952.5455217386243</v>
      </c>
      <c r="O44" s="125">
        <v>1887.5411392650119</v>
      </c>
      <c r="P44" s="125">
        <v>1926.51153993298</v>
      </c>
      <c r="Q44" s="126">
        <v>23320.060415096232</v>
      </c>
    </row>
    <row r="45" spans="1:17">
      <c r="A45" s="115"/>
      <c r="B45" s="123">
        <v>1</v>
      </c>
      <c r="C45" s="122"/>
      <c r="D45" s="124">
        <v>2022</v>
      </c>
      <c r="E45" s="125">
        <v>2010.2302525172004</v>
      </c>
      <c r="F45" s="125">
        <v>1972.8279993929759</v>
      </c>
      <c r="G45" s="125">
        <v>1997.134934076882</v>
      </c>
      <c r="H45" s="125">
        <v>1886.5187306231041</v>
      </c>
      <c r="I45" s="125">
        <v>1888.263725754553</v>
      </c>
      <c r="J45" s="125">
        <v>1923.82290736091</v>
      </c>
      <c r="K45" s="125">
        <v>1846.348730613216</v>
      </c>
      <c r="L45" s="125">
        <v>1841.9564936028419</v>
      </c>
      <c r="M45" s="125">
        <v>1908.15958924659</v>
      </c>
      <c r="N45" s="125">
        <v>1902.9589741791963</v>
      </c>
      <c r="O45" s="125">
        <v>1878.9877788740191</v>
      </c>
      <c r="P45" s="125">
        <v>1925.8609591115101</v>
      </c>
      <c r="Q45" s="126">
        <v>22983.071075352997</v>
      </c>
    </row>
    <row r="46" spans="1:17">
      <c r="A46" s="115"/>
      <c r="B46" s="123">
        <v>1</v>
      </c>
      <c r="C46" s="122"/>
      <c r="D46" s="124">
        <v>2023</v>
      </c>
      <c r="E46" s="125">
        <v>1869.3692802466219</v>
      </c>
      <c r="F46" s="125">
        <v>1871.1192705871529</v>
      </c>
      <c r="G46" s="125">
        <v>1863.528847376738</v>
      </c>
      <c r="H46" s="125">
        <v>1804.80411003564</v>
      </c>
      <c r="I46" s="125">
        <v>1724.2779448799361</v>
      </c>
      <c r="J46" s="125">
        <v>1886.23017477188</v>
      </c>
      <c r="K46" s="125">
        <v>1768.6032529887502</v>
      </c>
      <c r="L46" s="125">
        <v>1770.6295163948878</v>
      </c>
      <c r="M46" s="125">
        <v>1868.2999415803199</v>
      </c>
      <c r="N46" s="125">
        <v>1801.1917016929922</v>
      </c>
      <c r="O46" s="125">
        <v>1874.3081268674</v>
      </c>
      <c r="P46" s="125">
        <v>1776.4363611597962</v>
      </c>
      <c r="Q46" s="126">
        <v>21878.798528582116</v>
      </c>
    </row>
    <row r="47" spans="1:17">
      <c r="A47" s="115"/>
      <c r="B47" s="123">
        <v>1</v>
      </c>
      <c r="C47" s="122"/>
      <c r="D47" s="124">
        <v>2024</v>
      </c>
      <c r="E47" s="125">
        <v>1914.0877487278799</v>
      </c>
      <c r="F47" s="125">
        <v>1887.2641814594451</v>
      </c>
      <c r="G47" s="125">
        <v>1822.350601022976</v>
      </c>
      <c r="H47" s="125">
        <v>1809.5306833810801</v>
      </c>
      <c r="I47" s="125">
        <v>1753.27778692472</v>
      </c>
      <c r="J47" s="125">
        <v>1872.0144081374999</v>
      </c>
      <c r="K47" s="125">
        <v>1783.533390431262</v>
      </c>
      <c r="L47" s="125">
        <v>1760.0565628740781</v>
      </c>
      <c r="M47" s="125">
        <v>1865.1281337654</v>
      </c>
      <c r="N47" s="125">
        <v>1854.1111687457571</v>
      </c>
      <c r="O47" s="125">
        <v>1858.469293123625</v>
      </c>
      <c r="P47" s="125">
        <v>1767.133301142236</v>
      </c>
      <c r="Q47" s="126">
        <v>21946.957259735966</v>
      </c>
    </row>
    <row r="48" spans="1:17">
      <c r="A48" s="115"/>
      <c r="B48" s="123">
        <v>1</v>
      </c>
      <c r="C48" s="122"/>
      <c r="D48" s="124">
        <v>2025</v>
      </c>
      <c r="E48" s="125">
        <v>1943.4947355797822</v>
      </c>
      <c r="F48" s="125">
        <v>1861.9861594500001</v>
      </c>
      <c r="G48" s="125">
        <v>1864.1825338089529</v>
      </c>
      <c r="H48" s="125">
        <v>1781.4196315488869</v>
      </c>
      <c r="I48" s="125"/>
      <c r="J48" s="125"/>
      <c r="K48" s="125"/>
      <c r="L48" s="125"/>
      <c r="M48" s="125"/>
      <c r="N48" s="125"/>
      <c r="O48" s="125"/>
      <c r="P48" s="125"/>
      <c r="Q48" s="126"/>
    </row>
    <row r="49" spans="1:17">
      <c r="A49" s="121"/>
      <c r="B49" s="116"/>
      <c r="C49" s="115"/>
      <c r="D49" s="118"/>
      <c r="E49" s="127"/>
      <c r="F49" s="119"/>
      <c r="G49" s="119"/>
      <c r="H49" s="119"/>
      <c r="I49" s="119"/>
      <c r="J49" s="119"/>
      <c r="K49" s="119"/>
      <c r="L49" s="119"/>
      <c r="M49" s="119"/>
      <c r="N49" s="119"/>
      <c r="O49" s="119"/>
      <c r="P49" s="119"/>
      <c r="Q49" s="120"/>
    </row>
    <row r="50" spans="1:17">
      <c r="A50" s="121"/>
      <c r="B50" s="116"/>
      <c r="C50" s="115"/>
      <c r="D50" s="118"/>
      <c r="E50" s="119"/>
      <c r="F50" s="119"/>
      <c r="G50" s="119"/>
      <c r="H50" s="119"/>
      <c r="I50" s="119"/>
      <c r="J50" s="119"/>
      <c r="K50" s="119"/>
      <c r="L50" s="119"/>
      <c r="M50" s="119"/>
      <c r="N50" s="119"/>
      <c r="O50" s="119"/>
      <c r="P50" s="119"/>
      <c r="Q50" s="120"/>
    </row>
    <row r="51" spans="1:17">
      <c r="A51" s="128" t="s">
        <v>82</v>
      </c>
      <c r="B51" s="116">
        <v>2</v>
      </c>
      <c r="C51" s="117"/>
      <c r="D51" s="129">
        <v>1999</v>
      </c>
      <c r="E51" s="130">
        <v>2341.1938818026433</v>
      </c>
      <c r="F51" s="130">
        <v>2175.4015272749998</v>
      </c>
      <c r="G51" s="130">
        <v>2148.6220033985278</v>
      </c>
      <c r="H51" s="130">
        <v>2062.9601013643219</v>
      </c>
      <c r="I51" s="130">
        <v>2070.3296807102001</v>
      </c>
      <c r="J51" s="130">
        <v>2089.1400937722547</v>
      </c>
      <c r="K51" s="130">
        <v>2026.2139902526699</v>
      </c>
      <c r="L51" s="130">
        <v>2126.1850053192002</v>
      </c>
      <c r="M51" s="130">
        <v>2188.3419985413902</v>
      </c>
      <c r="N51" s="130">
        <v>2112.3532564797438</v>
      </c>
      <c r="O51" s="130">
        <v>2095.9929976032959</v>
      </c>
      <c r="P51" s="130">
        <v>2074.26272476241</v>
      </c>
      <c r="Q51" s="131">
        <v>25510.99726128166</v>
      </c>
    </row>
    <row r="52" spans="1:17">
      <c r="A52" s="128"/>
      <c r="B52" s="116">
        <v>2</v>
      </c>
      <c r="C52" s="117"/>
      <c r="D52" s="129">
        <v>2000</v>
      </c>
      <c r="E52" s="130">
        <v>2226.47912473105</v>
      </c>
      <c r="F52" s="130">
        <v>2192.6324070295441</v>
      </c>
      <c r="G52" s="130">
        <v>2130.1989463145642</v>
      </c>
      <c r="H52" s="130">
        <v>2028.0776444467699</v>
      </c>
      <c r="I52" s="130">
        <v>2015.2593804414239</v>
      </c>
      <c r="J52" s="130">
        <v>2014.435447130392</v>
      </c>
      <c r="K52" s="130">
        <v>2014.0544920948098</v>
      </c>
      <c r="L52" s="130">
        <v>2112.253722501654</v>
      </c>
      <c r="M52" s="130">
        <v>2143.8544023736799</v>
      </c>
      <c r="N52" s="130">
        <v>2110.243520094336</v>
      </c>
      <c r="O52" s="130">
        <v>2197.3176763401502</v>
      </c>
      <c r="P52" s="130">
        <v>2111.4350695906019</v>
      </c>
      <c r="Q52" s="131">
        <v>25296.241833088978</v>
      </c>
    </row>
    <row r="53" spans="1:17">
      <c r="A53" s="128"/>
      <c r="B53" s="116">
        <v>2</v>
      </c>
      <c r="C53" s="117"/>
      <c r="D53" s="129">
        <v>2001</v>
      </c>
      <c r="E53" s="130">
        <v>2211.0904365427864</v>
      </c>
      <c r="F53" s="130">
        <v>2099.438148230739</v>
      </c>
      <c r="G53" s="130">
        <v>1934.412320531975</v>
      </c>
      <c r="H53" s="130">
        <v>2053.0687591092001</v>
      </c>
      <c r="I53" s="130">
        <v>2016.4838728279822</v>
      </c>
      <c r="J53" s="130">
        <v>2015.3774284825799</v>
      </c>
      <c r="K53" s="130">
        <v>2049.5101032284929</v>
      </c>
      <c r="L53" s="130">
        <v>2070.898258818429</v>
      </c>
      <c r="M53" s="130">
        <v>2158.4325481518372</v>
      </c>
      <c r="N53" s="130">
        <v>2105.3460866563792</v>
      </c>
      <c r="O53" s="130">
        <v>2158.3675412276971</v>
      </c>
      <c r="P53" s="130">
        <v>1944.4061554495202</v>
      </c>
      <c r="Q53" s="131">
        <v>24816.831659257619</v>
      </c>
    </row>
    <row r="54" spans="1:17">
      <c r="A54" s="128"/>
      <c r="B54" s="116">
        <v>2</v>
      </c>
      <c r="C54" s="117"/>
      <c r="D54" s="129">
        <v>2002</v>
      </c>
      <c r="E54" s="130">
        <v>2231.6476237212637</v>
      </c>
      <c r="F54" s="130">
        <v>2162.176711175</v>
      </c>
      <c r="G54" s="130">
        <v>2046.8875076846641</v>
      </c>
      <c r="H54" s="130">
        <v>2067.03328449114</v>
      </c>
      <c r="I54" s="130">
        <v>2029.45082372566</v>
      </c>
      <c r="J54" s="130">
        <v>2034.7996734124999</v>
      </c>
      <c r="K54" s="130">
        <v>2046.82706837518</v>
      </c>
      <c r="L54" s="130">
        <v>2097.3343405582041</v>
      </c>
      <c r="M54" s="130">
        <v>2151.0497178212549</v>
      </c>
      <c r="N54" s="130">
        <v>2116.0799121824462</v>
      </c>
      <c r="O54" s="130">
        <v>2125.374773531862</v>
      </c>
      <c r="P54" s="130">
        <v>2000.08090244916</v>
      </c>
      <c r="Q54" s="131">
        <v>25108.74233912833</v>
      </c>
    </row>
    <row r="55" spans="1:17">
      <c r="A55" s="117"/>
      <c r="B55" s="116">
        <v>2</v>
      </c>
      <c r="C55" s="117"/>
      <c r="D55" s="129">
        <v>2003</v>
      </c>
      <c r="E55" s="130">
        <v>2217.7696545176336</v>
      </c>
      <c r="F55" s="130">
        <v>2181.2310676124998</v>
      </c>
      <c r="G55" s="130">
        <v>2136.5279774449768</v>
      </c>
      <c r="H55" s="130">
        <v>2035.6061391320009</v>
      </c>
      <c r="I55" s="130">
        <v>2026.8204991798061</v>
      </c>
      <c r="J55" s="130">
        <v>2138.935987694932</v>
      </c>
      <c r="K55" s="130">
        <v>2018.3346391109758</v>
      </c>
      <c r="L55" s="130">
        <v>1996.851845709801</v>
      </c>
      <c r="M55" s="130">
        <v>2071.2790943320242</v>
      </c>
      <c r="N55" s="130">
        <v>2127.5609824997759</v>
      </c>
      <c r="O55" s="130">
        <v>2108.465375625</v>
      </c>
      <c r="P55" s="130">
        <v>1960.870604351082</v>
      </c>
      <c r="Q55" s="131">
        <v>25020.253867210511</v>
      </c>
    </row>
    <row r="56" spans="1:17">
      <c r="A56" s="117"/>
      <c r="B56" s="116">
        <v>2</v>
      </c>
      <c r="C56" s="117"/>
      <c r="D56" s="129">
        <v>2004</v>
      </c>
      <c r="E56" s="130">
        <v>2249.891849908875</v>
      </c>
      <c r="F56" s="130">
        <v>2071.1430928125001</v>
      </c>
      <c r="G56" s="130">
        <v>2051.0054491462902</v>
      </c>
      <c r="H56" s="130">
        <v>2014.7574522723451</v>
      </c>
      <c r="I56" s="130">
        <v>2011.11136463553</v>
      </c>
      <c r="J56" s="130">
        <v>1964.6483271524889</v>
      </c>
      <c r="K56" s="130">
        <v>1980.6659993721919</v>
      </c>
      <c r="L56" s="130">
        <v>2101.1975654303519</v>
      </c>
      <c r="M56" s="130">
        <v>2108.3372330646012</v>
      </c>
      <c r="N56" s="130">
        <v>2100.2115005748597</v>
      </c>
      <c r="O56" s="130">
        <v>2071.52642679269</v>
      </c>
      <c r="P56" s="130">
        <v>2042.2946944621619</v>
      </c>
      <c r="Q56" s="131">
        <v>24766.790955624889</v>
      </c>
    </row>
    <row r="57" spans="1:17">
      <c r="A57" s="121"/>
      <c r="B57" s="116">
        <v>2</v>
      </c>
      <c r="C57" s="116"/>
      <c r="D57" s="129">
        <v>2005</v>
      </c>
      <c r="E57" s="130">
        <v>2161.9266979961599</v>
      </c>
      <c r="F57" s="130">
        <v>2055.0074993676899</v>
      </c>
      <c r="G57" s="130">
        <v>2012.856040332666</v>
      </c>
      <c r="H57" s="130">
        <v>2075.7368259077757</v>
      </c>
      <c r="I57" s="130">
        <v>1952.1294120380039</v>
      </c>
      <c r="J57" s="130">
        <v>1993.38477951452</v>
      </c>
      <c r="K57" s="130">
        <v>1940.052936985488</v>
      </c>
      <c r="L57" s="130">
        <v>1996.003679758086</v>
      </c>
      <c r="M57" s="130">
        <v>2078.4971843943099</v>
      </c>
      <c r="N57" s="130">
        <v>2053.5049685145677</v>
      </c>
      <c r="O57" s="130">
        <v>2056.519837625121</v>
      </c>
      <c r="P57" s="130">
        <v>1992.7605024977101</v>
      </c>
      <c r="Q57" s="131">
        <v>24368.380364932102</v>
      </c>
    </row>
    <row r="58" spans="1:17">
      <c r="A58" s="121"/>
      <c r="B58" s="116">
        <v>2</v>
      </c>
      <c r="C58" s="117"/>
      <c r="D58" s="129">
        <v>2006</v>
      </c>
      <c r="E58" s="130">
        <v>2141.41809231343</v>
      </c>
      <c r="F58" s="130">
        <v>2050.8290788823851</v>
      </c>
      <c r="G58" s="130">
        <v>2026.551425593728</v>
      </c>
      <c r="H58" s="130">
        <v>1997.97705791936</v>
      </c>
      <c r="I58" s="130">
        <v>1958.8653778446601</v>
      </c>
      <c r="J58" s="130">
        <v>1931.5832558451168</v>
      </c>
      <c r="K58" s="130">
        <v>1947.40707575171</v>
      </c>
      <c r="L58" s="130">
        <v>1977.8677241902801</v>
      </c>
      <c r="M58" s="130">
        <v>2056.2806186087041</v>
      </c>
      <c r="N58" s="130">
        <v>2023.6689556542722</v>
      </c>
      <c r="O58" s="130">
        <v>2100.9651794001502</v>
      </c>
      <c r="P58" s="130">
        <v>1975.349960235528</v>
      </c>
      <c r="Q58" s="131">
        <v>24188.763802239322</v>
      </c>
    </row>
    <row r="59" spans="1:17">
      <c r="A59" s="121"/>
      <c r="B59" s="116">
        <v>2</v>
      </c>
      <c r="C59" s="117"/>
      <c r="D59" s="129">
        <v>2007</v>
      </c>
      <c r="E59" s="130">
        <v>2125.4683556059981</v>
      </c>
      <c r="F59" s="130">
        <v>2142.3523677505118</v>
      </c>
      <c r="G59" s="130">
        <v>2058.0166018793202</v>
      </c>
      <c r="H59" s="130">
        <v>2003.59318512864</v>
      </c>
      <c r="I59" s="130">
        <v>1903.7661829475421</v>
      </c>
      <c r="J59" s="130">
        <v>2002.8242376091921</v>
      </c>
      <c r="K59" s="130">
        <v>1988.4292774075009</v>
      </c>
      <c r="L59" s="130">
        <v>1994.1481573566271</v>
      </c>
      <c r="M59" s="130">
        <v>2099.3554346124311</v>
      </c>
      <c r="N59" s="130">
        <v>2046.791491659146</v>
      </c>
      <c r="O59" s="130">
        <v>2124.4883385235889</v>
      </c>
      <c r="P59" s="130">
        <v>1984.2522824796001</v>
      </c>
      <c r="Q59" s="131">
        <v>24473.485912960103</v>
      </c>
    </row>
    <row r="60" spans="1:17">
      <c r="A60" s="121"/>
      <c r="B60" s="116">
        <v>2</v>
      </c>
      <c r="C60" s="117"/>
      <c r="D60" s="129">
        <v>2008</v>
      </c>
      <c r="E60" s="130">
        <v>2166.18691901376</v>
      </c>
      <c r="F60" s="130">
        <v>2145.26156379138</v>
      </c>
      <c r="G60" s="130">
        <v>1985.5297976064221</v>
      </c>
      <c r="H60" s="130">
        <v>2005.8455940832059</v>
      </c>
      <c r="I60" s="130">
        <v>1992.2359334978219</v>
      </c>
      <c r="J60" s="130">
        <v>2021.495378170644</v>
      </c>
      <c r="K60" s="130">
        <v>1991.948996609412</v>
      </c>
      <c r="L60" s="130">
        <v>2017.756918986378</v>
      </c>
      <c r="M60" s="130">
        <v>2108.2965274905591</v>
      </c>
      <c r="N60" s="130">
        <v>2096.0605428114</v>
      </c>
      <c r="O60" s="130">
        <v>2067.4495827306182</v>
      </c>
      <c r="P60" s="130">
        <v>1947.7114030089281</v>
      </c>
      <c r="Q60" s="131">
        <v>24545.779157800531</v>
      </c>
    </row>
    <row r="61" spans="1:17">
      <c r="A61" s="121"/>
      <c r="B61" s="116">
        <v>2</v>
      </c>
      <c r="C61" s="117"/>
      <c r="D61" s="129">
        <v>2009</v>
      </c>
      <c r="E61" s="130">
        <v>2169.66408089996</v>
      </c>
      <c r="F61" s="130">
        <v>2084.9606027277059</v>
      </c>
      <c r="G61" s="130">
        <v>2052.6464558714083</v>
      </c>
      <c r="H61" s="130">
        <v>1918.3710185344999</v>
      </c>
      <c r="I61" s="130">
        <v>1948.825414057912</v>
      </c>
      <c r="J61" s="130">
        <v>2049.34409115264</v>
      </c>
      <c r="K61" s="130">
        <v>1923.1267273751678</v>
      </c>
      <c r="L61" s="130">
        <v>2027.4293618252041</v>
      </c>
      <c r="M61" s="130">
        <v>2063.9730606553503</v>
      </c>
      <c r="N61" s="130">
        <v>2025.046844111597</v>
      </c>
      <c r="O61" s="130">
        <v>2026.6654060431208</v>
      </c>
      <c r="P61" s="130">
        <v>1925.0110275982199</v>
      </c>
      <c r="Q61" s="131">
        <v>24215.064090852789</v>
      </c>
    </row>
    <row r="62" spans="1:17">
      <c r="A62" s="121"/>
      <c r="B62" s="116">
        <v>2</v>
      </c>
      <c r="C62" s="117"/>
      <c r="D62" s="129">
        <v>2010</v>
      </c>
      <c r="E62" s="130">
        <v>2163.6153965258559</v>
      </c>
      <c r="F62" s="130">
        <v>2055.5404769249999</v>
      </c>
      <c r="G62" s="130">
        <v>2080.5056414580158</v>
      </c>
      <c r="H62" s="130">
        <v>1948.3022551507579</v>
      </c>
      <c r="I62" s="130">
        <v>1893.77858145294</v>
      </c>
      <c r="J62" s="130">
        <v>2080.6920955442029</v>
      </c>
      <c r="K62" s="130">
        <v>1890.2971386532752</v>
      </c>
      <c r="L62" s="130">
        <v>1958.36237380854</v>
      </c>
      <c r="M62" s="130">
        <v>2105.6236471702932</v>
      </c>
      <c r="N62" s="130">
        <v>2009.6102597365441</v>
      </c>
      <c r="O62" s="130">
        <v>1941.3758129516082</v>
      </c>
      <c r="P62" s="130">
        <v>2066.41658230644</v>
      </c>
      <c r="Q62" s="131">
        <v>24194.120261683478</v>
      </c>
    </row>
    <row r="63" spans="1:17">
      <c r="A63" s="121"/>
      <c r="B63" s="116">
        <v>2</v>
      </c>
      <c r="C63" s="117"/>
      <c r="D63" s="129">
        <v>2011</v>
      </c>
      <c r="E63" s="130">
        <v>2083.6073457151201</v>
      </c>
      <c r="F63" s="130">
        <v>2055.4289160342269</v>
      </c>
      <c r="G63" s="130">
        <v>2061.5965788959011</v>
      </c>
      <c r="H63" s="130">
        <v>1917.284365551312</v>
      </c>
      <c r="I63" s="130">
        <v>1998.123529691502</v>
      </c>
      <c r="J63" s="130">
        <v>1941.36796063525</v>
      </c>
      <c r="K63" s="130">
        <v>1959.963571911024</v>
      </c>
      <c r="L63" s="130">
        <v>2028.0262627323441</v>
      </c>
      <c r="M63" s="130">
        <v>2033.10700174102</v>
      </c>
      <c r="N63" s="130">
        <v>1984.2923695028442</v>
      </c>
      <c r="O63" s="130">
        <v>2016.3902139852571</v>
      </c>
      <c r="P63" s="130">
        <v>1991.8127094991301</v>
      </c>
      <c r="Q63" s="131">
        <v>24071.000825894931</v>
      </c>
    </row>
    <row r="64" spans="1:17">
      <c r="A64" s="121"/>
      <c r="B64" s="116">
        <v>2</v>
      </c>
      <c r="C64" s="117"/>
      <c r="D64" s="129">
        <v>2012</v>
      </c>
      <c r="E64" s="130">
        <v>2037.6836279408851</v>
      </c>
      <c r="F64" s="130">
        <v>2043.31375273596</v>
      </c>
      <c r="G64" s="130">
        <v>1985.379414378019</v>
      </c>
      <c r="H64" s="130">
        <v>1915.9432928060401</v>
      </c>
      <c r="I64" s="130">
        <v>1902.467885860344</v>
      </c>
      <c r="J64" s="130">
        <v>1976.5505675978879</v>
      </c>
      <c r="K64" s="130">
        <v>1892.0438699848901</v>
      </c>
      <c r="L64" s="130">
        <v>1921.0736642996999</v>
      </c>
      <c r="M64" s="130">
        <v>1948.703623546164</v>
      </c>
      <c r="N64" s="130">
        <v>1962.1444113426901</v>
      </c>
      <c r="O64" s="130">
        <v>1989.64188692065</v>
      </c>
      <c r="P64" s="130">
        <v>1894.85008618644</v>
      </c>
      <c r="Q64" s="131">
        <v>23469.796083599671</v>
      </c>
    </row>
    <row r="65" spans="1:17">
      <c r="A65" s="121"/>
      <c r="B65" s="116">
        <v>2</v>
      </c>
      <c r="C65" s="117"/>
      <c r="D65" s="129">
        <v>2013</v>
      </c>
      <c r="E65" s="130">
        <v>2042.9812057820479</v>
      </c>
      <c r="F65" s="130">
        <v>2024.724376825</v>
      </c>
      <c r="G65" s="130">
        <v>1907.0108988899522</v>
      </c>
      <c r="H65" s="130">
        <v>1898.3692893529799</v>
      </c>
      <c r="I65" s="130">
        <v>1898.193353030656</v>
      </c>
      <c r="J65" s="130">
        <v>1934.4830607000001</v>
      </c>
      <c r="K65" s="130">
        <v>1931.1718818906149</v>
      </c>
      <c r="L65" s="130">
        <v>1848.124259128796</v>
      </c>
      <c r="M65" s="130">
        <v>1919.648610101754</v>
      </c>
      <c r="N65" s="130">
        <v>1925.606744386906</v>
      </c>
      <c r="O65" s="130">
        <v>1969.350355888869</v>
      </c>
      <c r="P65" s="130">
        <v>1873.454864284008</v>
      </c>
      <c r="Q65" s="131">
        <v>23173.118900261579</v>
      </c>
    </row>
    <row r="66" spans="1:17">
      <c r="A66" s="121"/>
      <c r="B66" s="116">
        <v>2</v>
      </c>
      <c r="C66" s="117"/>
      <c r="D66" s="129">
        <v>2014</v>
      </c>
      <c r="E66" s="130">
        <v>2077.1951635483861</v>
      </c>
      <c r="F66" s="130">
        <v>2002.7031987375001</v>
      </c>
      <c r="G66" s="130">
        <v>1935.7236417575091</v>
      </c>
      <c r="H66" s="130">
        <v>1883.7859403284228</v>
      </c>
      <c r="I66" s="130">
        <v>1832.128916513984</v>
      </c>
      <c r="J66" s="130">
        <v>1890.046729555793</v>
      </c>
      <c r="K66" s="130">
        <v>1894.2318482920321</v>
      </c>
      <c r="L66" s="130">
        <v>1851.2179837343219</v>
      </c>
      <c r="M66" s="130">
        <v>1918.708785751192</v>
      </c>
      <c r="N66" s="130">
        <v>1981.9198400010241</v>
      </c>
      <c r="O66" s="130">
        <v>1928.5024512375001</v>
      </c>
      <c r="P66" s="130">
        <v>1831.4094730346389</v>
      </c>
      <c r="Q66" s="131">
        <v>23027.573972492301</v>
      </c>
    </row>
    <row r="67" spans="1:17">
      <c r="A67" s="121"/>
      <c r="B67" s="116">
        <v>2</v>
      </c>
      <c r="C67" s="117"/>
      <c r="D67" s="129">
        <v>2015</v>
      </c>
      <c r="E67" s="130">
        <v>2051.8324884224799</v>
      </c>
      <c r="F67" s="130">
        <v>2004.5949443023349</v>
      </c>
      <c r="G67" s="130">
        <v>2005.647708275832</v>
      </c>
      <c r="H67" s="130">
        <v>1809.586407524896</v>
      </c>
      <c r="I67" s="130">
        <v>1793.482616433216</v>
      </c>
      <c r="J67" s="130">
        <v>1998.096921989664</v>
      </c>
      <c r="K67" s="130">
        <v>1825.402417110944</v>
      </c>
      <c r="L67" s="130">
        <v>1905.659346470811</v>
      </c>
      <c r="M67" s="130">
        <v>1966.8834799426802</v>
      </c>
      <c r="N67" s="130">
        <v>1916.387775730527</v>
      </c>
      <c r="O67" s="130">
        <v>1885.4944191539939</v>
      </c>
      <c r="P67" s="130">
        <v>1841.8208387734001</v>
      </c>
      <c r="Q67" s="131">
        <v>23004.88936413078</v>
      </c>
    </row>
    <row r="68" spans="1:17">
      <c r="A68" s="121"/>
      <c r="B68" s="116">
        <v>2</v>
      </c>
      <c r="C68" s="117"/>
      <c r="D68" s="129">
        <v>2016</v>
      </c>
      <c r="E68" s="130">
        <v>2096.2807506655381</v>
      </c>
      <c r="F68" s="130">
        <v>1984.513130204208</v>
      </c>
      <c r="G68" s="130">
        <v>1898.267336440558</v>
      </c>
      <c r="H68" s="130">
        <v>2002.596278159298</v>
      </c>
      <c r="I68" s="130">
        <v>1820.4925292039838</v>
      </c>
      <c r="J68" s="130">
        <v>1949.960059872237</v>
      </c>
      <c r="K68" s="130">
        <v>1887.474659258058</v>
      </c>
      <c r="L68" s="130">
        <v>1888.6164980253129</v>
      </c>
      <c r="M68" s="130">
        <v>1901.4362637266431</v>
      </c>
      <c r="N68" s="130">
        <v>1893.751044523395</v>
      </c>
      <c r="O68" s="130">
        <v>1877.4669808967299</v>
      </c>
      <c r="P68" s="130">
        <v>1983.7694135576519</v>
      </c>
      <c r="Q68" s="131">
        <v>23184.624944533622</v>
      </c>
    </row>
    <row r="69" spans="1:17">
      <c r="A69" s="121"/>
      <c r="B69" s="116">
        <v>2</v>
      </c>
      <c r="C69" s="117"/>
      <c r="D69" s="129">
        <v>2017</v>
      </c>
      <c r="E69" s="130">
        <v>1937.916409599954</v>
      </c>
      <c r="F69" s="130">
        <v>1929.483527502174</v>
      </c>
      <c r="G69" s="130">
        <v>1919.2466597347739</v>
      </c>
      <c r="H69" s="130">
        <v>1829.57321553258</v>
      </c>
      <c r="I69" s="130">
        <v>1802.2904715539501</v>
      </c>
      <c r="J69" s="130">
        <v>1881.7343868098928</v>
      </c>
      <c r="K69" s="130">
        <v>1820.2434352769901</v>
      </c>
      <c r="L69" s="130">
        <v>1875.237525737856</v>
      </c>
      <c r="M69" s="130">
        <v>1978.758266631336</v>
      </c>
      <c r="N69" s="130">
        <v>1912.0856847069119</v>
      </c>
      <c r="O69" s="130">
        <v>1996.6442903081499</v>
      </c>
      <c r="P69" s="130">
        <v>1886.3946205610039</v>
      </c>
      <c r="Q69" s="131">
        <v>22769.608493955569</v>
      </c>
    </row>
    <row r="70" spans="1:17">
      <c r="A70" s="121"/>
      <c r="B70" s="116">
        <v>2</v>
      </c>
      <c r="C70" s="117"/>
      <c r="D70" s="129">
        <v>2018</v>
      </c>
      <c r="E70" s="130">
        <v>1978.701146229804</v>
      </c>
      <c r="F70" s="130">
        <v>1956.9312905827189</v>
      </c>
      <c r="G70" s="130">
        <v>1937.5578097058551</v>
      </c>
      <c r="H70" s="130">
        <v>1900.1661481242402</v>
      </c>
      <c r="I70" s="130">
        <v>1812.44086342426</v>
      </c>
      <c r="J70" s="130">
        <v>1934.0444434728358</v>
      </c>
      <c r="K70" s="130">
        <v>1862.2186178490101</v>
      </c>
      <c r="L70" s="130">
        <v>1848.4944370769579</v>
      </c>
      <c r="M70" s="130">
        <v>1921.290427788635</v>
      </c>
      <c r="N70" s="130">
        <v>1882.7055075076212</v>
      </c>
      <c r="O70" s="130">
        <v>1959.770764364235</v>
      </c>
      <c r="P70" s="130">
        <v>1853.75105294232</v>
      </c>
      <c r="Q70" s="131">
        <v>22848.07250906849</v>
      </c>
    </row>
    <row r="71" spans="1:17">
      <c r="A71" s="121"/>
      <c r="B71" s="116">
        <v>2</v>
      </c>
      <c r="C71" s="117"/>
      <c r="D71" s="129">
        <v>2019</v>
      </c>
      <c r="E71" s="130">
        <v>1981.0912079808641</v>
      </c>
      <c r="F71" s="130">
        <v>1986.999959275</v>
      </c>
      <c r="G71" s="130">
        <v>1977.5830008182641</v>
      </c>
      <c r="H71" s="130">
        <v>1866.6361992790441</v>
      </c>
      <c r="I71" s="130">
        <v>1850.4139504600059</v>
      </c>
      <c r="J71" s="130">
        <v>1900.2070301125</v>
      </c>
      <c r="K71" s="130">
        <v>1898.466710427625</v>
      </c>
      <c r="L71" s="130">
        <v>1853.559109095848</v>
      </c>
      <c r="M71" s="130">
        <v>1939.1035115891921</v>
      </c>
      <c r="N71" s="130">
        <v>1913.8016103397101</v>
      </c>
      <c r="O71" s="130">
        <v>1941.8467669755569</v>
      </c>
      <c r="P71" s="130">
        <v>1845.7777503076679</v>
      </c>
      <c r="Q71" s="131">
        <v>22955.486806661283</v>
      </c>
    </row>
    <row r="72" spans="1:17">
      <c r="A72" s="121"/>
      <c r="B72" s="116">
        <v>2</v>
      </c>
      <c r="C72" s="117"/>
      <c r="D72" s="129">
        <v>2020</v>
      </c>
      <c r="E72" s="130">
        <v>2005.7178296595939</v>
      </c>
      <c r="F72" s="130">
        <v>1985.0590605750001</v>
      </c>
      <c r="G72" s="130">
        <v>1915.003067614248</v>
      </c>
      <c r="H72" s="130">
        <v>1825.3291861041748</v>
      </c>
      <c r="I72" s="130">
        <v>1751.79697477632</v>
      </c>
      <c r="J72" s="130">
        <v>1940.5949186847599</v>
      </c>
      <c r="K72" s="130">
        <v>1872.5946528247</v>
      </c>
      <c r="L72" s="130">
        <v>1916.8524815553399</v>
      </c>
      <c r="M72" s="130">
        <v>1949.610921417117</v>
      </c>
      <c r="N72" s="130">
        <v>1950.4269637122329</v>
      </c>
      <c r="O72" s="130">
        <v>1904.6690357171749</v>
      </c>
      <c r="P72" s="130">
        <v>1801.256663143593</v>
      </c>
      <c r="Q72" s="131">
        <v>22818.911755784255</v>
      </c>
    </row>
    <row r="73" spans="1:17">
      <c r="A73" s="121"/>
      <c r="B73" s="116">
        <v>2</v>
      </c>
      <c r="C73" s="117"/>
      <c r="D73" s="129">
        <v>2021</v>
      </c>
      <c r="E73" s="130">
        <v>2048.9968197366711</v>
      </c>
      <c r="F73" s="130">
        <v>1953.6915403875</v>
      </c>
      <c r="G73" s="130">
        <v>1975.0534937424161</v>
      </c>
      <c r="H73" s="130">
        <v>1863.6810579569269</v>
      </c>
      <c r="I73" s="130">
        <v>1777.8665073587599</v>
      </c>
      <c r="J73" s="130">
        <v>1940.6181351903731</v>
      </c>
      <c r="K73" s="130">
        <v>1832.411816299679</v>
      </c>
      <c r="L73" s="130">
        <v>1898.112616727208</v>
      </c>
      <c r="M73" s="130">
        <v>1924.8127026064358</v>
      </c>
      <c r="N73" s="130">
        <v>1910.9311722625923</v>
      </c>
      <c r="O73" s="130">
        <v>1846.2131593933279</v>
      </c>
      <c r="P73" s="130">
        <v>1883.4169315070201</v>
      </c>
      <c r="Q73" s="131">
        <v>22855.805953168914</v>
      </c>
    </row>
    <row r="74" spans="1:17">
      <c r="A74" s="121"/>
      <c r="B74" s="116">
        <v>2</v>
      </c>
      <c r="C74" s="117"/>
      <c r="D74" s="129">
        <v>2022</v>
      </c>
      <c r="E74" s="130">
        <v>1973.0580566292003</v>
      </c>
      <c r="F74" s="130">
        <v>1931.7501660722817</v>
      </c>
      <c r="G74" s="130">
        <v>1950.986826371907</v>
      </c>
      <c r="H74" s="130">
        <v>1839.3307941035521</v>
      </c>
      <c r="I74" s="130">
        <v>1838.5813728064211</v>
      </c>
      <c r="J74" s="130">
        <v>1869.7858449502201</v>
      </c>
      <c r="K74" s="130">
        <v>1795.1318258387041</v>
      </c>
      <c r="L74" s="130">
        <v>1792.2291487228958</v>
      </c>
      <c r="M74" s="130">
        <v>1859.4155253143999</v>
      </c>
      <c r="N74" s="130">
        <v>1856.8310147551442</v>
      </c>
      <c r="O74" s="130">
        <v>1831.48079615919</v>
      </c>
      <c r="P74" s="130">
        <v>1875.6378236418702</v>
      </c>
      <c r="Q74" s="131">
        <v>22414.219195365786</v>
      </c>
    </row>
    <row r="75" spans="1:17">
      <c r="A75" s="121"/>
      <c r="B75" s="116">
        <v>2</v>
      </c>
      <c r="C75" s="117"/>
      <c r="D75" s="129">
        <v>2023</v>
      </c>
      <c r="E75" s="130">
        <v>1832.95699173965</v>
      </c>
      <c r="F75" s="130">
        <v>1834.1862239120519</v>
      </c>
      <c r="G75" s="130">
        <v>1823.2461061209119</v>
      </c>
      <c r="H75" s="130">
        <v>1765.53987351098</v>
      </c>
      <c r="I75" s="130">
        <v>1682.3302536903811</v>
      </c>
      <c r="J75" s="130">
        <v>1842.5519950962459</v>
      </c>
      <c r="K75" s="130">
        <v>1725.6982719448001</v>
      </c>
      <c r="L75" s="130">
        <v>1727.199138362588</v>
      </c>
      <c r="M75" s="130">
        <v>1822.5721761669599</v>
      </c>
      <c r="N75" s="130">
        <v>1758.1791773019841</v>
      </c>
      <c r="O75" s="130">
        <v>1832.1234181596499</v>
      </c>
      <c r="P75" s="130">
        <v>1734.023133097628</v>
      </c>
      <c r="Q75" s="131">
        <v>21380.606759103834</v>
      </c>
    </row>
    <row r="76" spans="1:17">
      <c r="A76" s="121"/>
      <c r="B76" s="116">
        <v>2</v>
      </c>
      <c r="C76" s="117"/>
      <c r="D76" s="129">
        <v>2024</v>
      </c>
      <c r="E76" s="130">
        <v>1873.17509607954</v>
      </c>
      <c r="F76" s="130">
        <v>1845.4958158910051</v>
      </c>
      <c r="G76" s="130">
        <v>1781.8136122452479</v>
      </c>
      <c r="H76" s="130">
        <v>1769.5859361990481</v>
      </c>
      <c r="I76" s="130">
        <v>1712.057267776805</v>
      </c>
      <c r="J76" s="130">
        <v>1825.9319848687499</v>
      </c>
      <c r="K76" s="130">
        <v>1737.4462584887781</v>
      </c>
      <c r="L76" s="130">
        <v>1717.8593473184221</v>
      </c>
      <c r="M76" s="130">
        <v>1822.6884150400799</v>
      </c>
      <c r="N76" s="130">
        <v>1809.504233960336</v>
      </c>
      <c r="O76" s="130">
        <v>1812.357080404325</v>
      </c>
      <c r="P76" s="130">
        <v>1721.7016244151189</v>
      </c>
      <c r="Q76" s="131">
        <v>21429.616672687454</v>
      </c>
    </row>
    <row r="77" spans="1:17">
      <c r="A77" s="121"/>
      <c r="B77" s="116">
        <v>2</v>
      </c>
      <c r="C77" s="117"/>
      <c r="D77" s="129">
        <v>2025</v>
      </c>
      <c r="E77" s="130">
        <v>1901.929931573196</v>
      </c>
      <c r="F77" s="130">
        <v>1824.7476112875001</v>
      </c>
      <c r="G77" s="130">
        <v>1826.5783857342808</v>
      </c>
      <c r="H77" s="130">
        <v>1739.872183871802</v>
      </c>
      <c r="I77" s="130"/>
      <c r="J77" s="130"/>
      <c r="K77" s="130"/>
      <c r="L77" s="130"/>
      <c r="M77" s="130"/>
      <c r="N77" s="130"/>
      <c r="O77" s="130"/>
      <c r="P77" s="130"/>
      <c r="Q77" s="131"/>
    </row>
    <row r="78" spans="1:17">
      <c r="A78" s="121"/>
      <c r="B78" s="116"/>
      <c r="C78" s="115"/>
      <c r="D78" s="118"/>
      <c r="E78" s="119"/>
      <c r="F78" s="119"/>
      <c r="G78" s="119"/>
      <c r="H78" s="119"/>
      <c r="I78" s="119"/>
      <c r="J78" s="119"/>
      <c r="K78" s="119"/>
      <c r="L78" s="119"/>
      <c r="M78" s="119"/>
      <c r="N78" s="119"/>
      <c r="O78" s="119"/>
      <c r="P78" s="119"/>
      <c r="Q78" s="120"/>
    </row>
    <row r="79" spans="1:17">
      <c r="A79" s="121"/>
      <c r="B79" s="116"/>
      <c r="C79" s="115"/>
      <c r="D79" s="118"/>
      <c r="E79" s="119"/>
      <c r="F79" s="119"/>
      <c r="G79" s="119"/>
      <c r="H79" s="119"/>
      <c r="I79" s="119"/>
      <c r="J79" s="119"/>
      <c r="K79" s="119"/>
      <c r="L79" s="119"/>
      <c r="M79" s="119"/>
      <c r="N79" s="119"/>
      <c r="O79" s="119"/>
      <c r="P79" s="119"/>
      <c r="Q79" s="120"/>
    </row>
    <row r="80" spans="1:17">
      <c r="A80" s="128" t="s">
        <v>135</v>
      </c>
      <c r="B80" s="116">
        <v>3</v>
      </c>
      <c r="C80" s="117"/>
      <c r="D80" s="129">
        <v>1999</v>
      </c>
      <c r="E80" s="130">
        <v>53.197158267014999</v>
      </c>
      <c r="F80" s="130">
        <v>53.171239612500003</v>
      </c>
      <c r="G80" s="130">
        <v>50.328879507415998</v>
      </c>
      <c r="H80" s="130">
        <v>52.350040878619005</v>
      </c>
      <c r="I80" s="130">
        <v>49.330605317629995</v>
      </c>
      <c r="J80" s="130">
        <v>48.252734629450998</v>
      </c>
      <c r="K80" s="130">
        <v>48.553259541373997</v>
      </c>
      <c r="L80" s="130">
        <v>46.939517155544998</v>
      </c>
      <c r="M80" s="130">
        <v>52.681702351364002</v>
      </c>
      <c r="N80" s="130">
        <v>53.833563644064007</v>
      </c>
      <c r="O80" s="130">
        <v>50.529986699719998</v>
      </c>
      <c r="P80" s="130">
        <v>50.066853272799996</v>
      </c>
      <c r="Q80" s="131">
        <v>609.23554087749801</v>
      </c>
    </row>
    <row r="81" spans="1:17">
      <c r="A81" s="128"/>
      <c r="B81" s="116">
        <v>3</v>
      </c>
      <c r="C81" s="117"/>
      <c r="D81" s="129">
        <v>2000</v>
      </c>
      <c r="E81" s="130">
        <v>48.440941818399999</v>
      </c>
      <c r="F81" s="130">
        <v>49.167418876799999</v>
      </c>
      <c r="G81" s="130">
        <v>50.339454965072001</v>
      </c>
      <c r="H81" s="130">
        <v>46.653932120109999</v>
      </c>
      <c r="I81" s="130">
        <v>46.346312732252002</v>
      </c>
      <c r="J81" s="130">
        <v>47.394284982625003</v>
      </c>
      <c r="K81" s="130">
        <v>45.060767440239999</v>
      </c>
      <c r="L81" s="130">
        <v>46.966378058353996</v>
      </c>
      <c r="M81" s="130">
        <v>53.464403383680001</v>
      </c>
      <c r="N81" s="130">
        <v>49.626816518976</v>
      </c>
      <c r="O81" s="130">
        <v>50.005726260000003</v>
      </c>
      <c r="P81" s="130">
        <v>46.914872189408001</v>
      </c>
      <c r="Q81" s="131">
        <v>580.38130934591709</v>
      </c>
    </row>
    <row r="82" spans="1:17">
      <c r="A82" s="128"/>
      <c r="B82" s="116">
        <v>3</v>
      </c>
      <c r="C82" s="117"/>
      <c r="D82" s="129">
        <v>2001</v>
      </c>
      <c r="E82" s="130">
        <v>45.883904634732005</v>
      </c>
      <c r="F82" s="130">
        <v>46.446961691191014</v>
      </c>
      <c r="G82" s="130">
        <v>37.217152604524998</v>
      </c>
      <c r="H82" s="130">
        <v>59.959531836959989</v>
      </c>
      <c r="I82" s="130">
        <v>47.680588881882997</v>
      </c>
      <c r="J82" s="130">
        <v>48.220588375176</v>
      </c>
      <c r="K82" s="130">
        <v>47.832661022905</v>
      </c>
      <c r="L82" s="130">
        <v>48.844948528956003</v>
      </c>
      <c r="M82" s="130">
        <v>53.748615181038005</v>
      </c>
      <c r="N82" s="130">
        <v>52.086370820748002</v>
      </c>
      <c r="O82" s="130">
        <v>51.348999836463008</v>
      </c>
      <c r="P82" s="130">
        <v>42.548365902</v>
      </c>
      <c r="Q82" s="131">
        <v>581.81868931657709</v>
      </c>
    </row>
    <row r="83" spans="1:17">
      <c r="A83" s="128"/>
      <c r="B83" s="116">
        <v>3</v>
      </c>
      <c r="C83" s="117"/>
      <c r="D83" s="129">
        <v>2002</v>
      </c>
      <c r="E83" s="130">
        <v>50.147070013096005</v>
      </c>
      <c r="F83" s="130">
        <v>48.931403137499998</v>
      </c>
      <c r="G83" s="130">
        <v>50.361383217160011</v>
      </c>
      <c r="H83" s="130">
        <v>46.252952962469998</v>
      </c>
      <c r="I83" s="130">
        <v>46.027004095122997</v>
      </c>
      <c r="J83" s="130">
        <v>62.461615662499995</v>
      </c>
      <c r="K83" s="130">
        <v>43.369163967155004</v>
      </c>
      <c r="L83" s="130">
        <v>47.389228447396</v>
      </c>
      <c r="M83" s="130">
        <v>47.388187569656004</v>
      </c>
      <c r="N83" s="130">
        <v>49.426314383208002</v>
      </c>
      <c r="O83" s="130">
        <v>48.575582614931996</v>
      </c>
      <c r="P83" s="130">
        <v>43.770469682520002</v>
      </c>
      <c r="Q83" s="131">
        <v>584.10037575271599</v>
      </c>
    </row>
    <row r="84" spans="1:17">
      <c r="A84" s="117"/>
      <c r="B84" s="116">
        <v>3</v>
      </c>
      <c r="C84" s="117"/>
      <c r="D84" s="129">
        <v>2003</v>
      </c>
      <c r="E84" s="130">
        <v>47.746396223231997</v>
      </c>
      <c r="F84" s="130">
        <v>46.488617887499998</v>
      </c>
      <c r="G84" s="130">
        <v>47.009310164431994</v>
      </c>
      <c r="H84" s="130">
        <v>43.621221425328002</v>
      </c>
      <c r="I84" s="130">
        <v>44.693347513869988</v>
      </c>
      <c r="J84" s="130">
        <v>42.902801892345998</v>
      </c>
      <c r="K84" s="130">
        <v>42.523682638847994</v>
      </c>
      <c r="L84" s="130">
        <v>41.818094768418</v>
      </c>
      <c r="M84" s="130">
        <v>44.349521215095997</v>
      </c>
      <c r="N84" s="130">
        <v>52.208196704255997</v>
      </c>
      <c r="O84" s="130">
        <v>48.502482750000006</v>
      </c>
      <c r="P84" s="130">
        <v>40.031533341226996</v>
      </c>
      <c r="Q84" s="131">
        <v>541.89520652455303</v>
      </c>
    </row>
    <row r="85" spans="1:17">
      <c r="A85" s="117"/>
      <c r="B85" s="116">
        <v>3</v>
      </c>
      <c r="C85" s="117"/>
      <c r="D85" s="129">
        <v>2004</v>
      </c>
      <c r="E85" s="130">
        <v>46.848196133250006</v>
      </c>
      <c r="F85" s="130">
        <v>44.480086874999998</v>
      </c>
      <c r="G85" s="130">
        <v>43.978529226840003</v>
      </c>
      <c r="H85" s="130">
        <v>46.709375841358998</v>
      </c>
      <c r="I85" s="130">
        <v>42.026199801078</v>
      </c>
      <c r="J85" s="130">
        <v>40.376711740447</v>
      </c>
      <c r="K85" s="130">
        <v>41.469965740280003</v>
      </c>
      <c r="L85" s="130">
        <v>41.17839789816</v>
      </c>
      <c r="M85" s="130">
        <v>46.296862999024</v>
      </c>
      <c r="N85" s="130">
        <v>47.442732845655001</v>
      </c>
      <c r="O85" s="130">
        <v>42.839762518450001</v>
      </c>
      <c r="P85" s="130">
        <v>38.314901213721996</v>
      </c>
      <c r="Q85" s="131">
        <v>521.96172283326507</v>
      </c>
    </row>
    <row r="86" spans="1:17">
      <c r="A86" s="121"/>
      <c r="B86" s="116">
        <v>3</v>
      </c>
      <c r="C86" s="116"/>
      <c r="D86" s="129">
        <v>2005</v>
      </c>
      <c r="E86" s="130">
        <v>41.461374402480004</v>
      </c>
      <c r="F86" s="130">
        <v>40.915333320743983</v>
      </c>
      <c r="G86" s="130">
        <v>43.59825326592</v>
      </c>
      <c r="H86" s="130">
        <v>43.700634931392003</v>
      </c>
      <c r="I86" s="130">
        <v>39.360784319236004</v>
      </c>
      <c r="J86" s="130">
        <v>41.181506853749994</v>
      </c>
      <c r="K86" s="130">
        <v>36.375238104192</v>
      </c>
      <c r="L86" s="130">
        <v>37.897907649890001</v>
      </c>
      <c r="M86" s="130">
        <v>44.549238969789997</v>
      </c>
      <c r="N86" s="130">
        <v>40.332108456240007</v>
      </c>
      <c r="O86" s="130">
        <v>43.347375905328001</v>
      </c>
      <c r="P86" s="130">
        <v>39.208751906810001</v>
      </c>
      <c r="Q86" s="131">
        <v>491.92850808577197</v>
      </c>
    </row>
    <row r="87" spans="1:17">
      <c r="A87" s="121"/>
      <c r="B87" s="116">
        <v>3</v>
      </c>
      <c r="C87" s="117"/>
      <c r="D87" s="129">
        <v>2006</v>
      </c>
      <c r="E87" s="130">
        <v>40.261795098280004</v>
      </c>
      <c r="F87" s="130">
        <v>40.678085590002006</v>
      </c>
      <c r="G87" s="130">
        <v>43.051487057099997</v>
      </c>
      <c r="H87" s="130">
        <v>40.414100944140003</v>
      </c>
      <c r="I87" s="130">
        <v>39.047169351774002</v>
      </c>
      <c r="J87" s="130">
        <v>40.491806052872995</v>
      </c>
      <c r="K87" s="130">
        <v>35.597718428389996</v>
      </c>
      <c r="L87" s="130">
        <v>40.152971096820004</v>
      </c>
      <c r="M87" s="130">
        <v>42.095987161871996</v>
      </c>
      <c r="N87" s="130">
        <v>42.087729746976002</v>
      </c>
      <c r="O87" s="130">
        <v>43.456195771799997</v>
      </c>
      <c r="P87" s="130">
        <v>37.417625246758</v>
      </c>
      <c r="Q87" s="131">
        <v>484.752671546785</v>
      </c>
    </row>
    <row r="88" spans="1:17">
      <c r="A88" s="121"/>
      <c r="B88" s="116">
        <v>3</v>
      </c>
      <c r="C88" s="117"/>
      <c r="D88" s="129">
        <v>2007</v>
      </c>
      <c r="E88" s="130">
        <v>40.364395280967997</v>
      </c>
      <c r="F88" s="130">
        <v>40.318535576818</v>
      </c>
      <c r="G88" s="130">
        <v>39.2198916217</v>
      </c>
      <c r="H88" s="130">
        <v>36.985945384079997</v>
      </c>
      <c r="I88" s="130">
        <v>38.204254432270986</v>
      </c>
      <c r="J88" s="130">
        <v>37.826450972952003</v>
      </c>
      <c r="K88" s="130">
        <v>36.452890293807002</v>
      </c>
      <c r="L88" s="130">
        <v>37.742959760796005</v>
      </c>
      <c r="M88" s="130">
        <v>41.981514639642</v>
      </c>
      <c r="N88" s="130">
        <v>45.731672447219005</v>
      </c>
      <c r="O88" s="130">
        <v>41.035307452542</v>
      </c>
      <c r="P88" s="130">
        <v>35.262749220719996</v>
      </c>
      <c r="Q88" s="131">
        <v>471.126567083515</v>
      </c>
    </row>
    <row r="89" spans="1:17">
      <c r="A89" s="121"/>
      <c r="B89" s="116">
        <v>3</v>
      </c>
      <c r="C89" s="117"/>
      <c r="D89" s="129">
        <v>2008</v>
      </c>
      <c r="E89" s="130">
        <v>41.967151777509997</v>
      </c>
      <c r="F89" s="130">
        <v>37.417001896877998</v>
      </c>
      <c r="G89" s="130">
        <v>35.578174466154003</v>
      </c>
      <c r="H89" s="130">
        <v>38.634864521413995</v>
      </c>
      <c r="I89" s="130">
        <v>36.183172712123998</v>
      </c>
      <c r="J89" s="130">
        <v>35.436263676220015</v>
      </c>
      <c r="K89" s="130">
        <v>36.396998747860003</v>
      </c>
      <c r="L89" s="130">
        <v>34.523639674038002</v>
      </c>
      <c r="M89" s="130">
        <v>37.192358718912999</v>
      </c>
      <c r="N89" s="130">
        <v>40.553519779640006</v>
      </c>
      <c r="O89" s="130">
        <v>37.372144378065997</v>
      </c>
      <c r="P89" s="130">
        <v>33.718967434135998</v>
      </c>
      <c r="Q89" s="131">
        <v>444.97425778295298</v>
      </c>
    </row>
    <row r="90" spans="1:17">
      <c r="A90" s="121"/>
      <c r="B90" s="116">
        <v>3</v>
      </c>
      <c r="C90" s="117"/>
      <c r="D90" s="129">
        <v>2009</v>
      </c>
      <c r="E90" s="130">
        <v>35.022122212684998</v>
      </c>
      <c r="F90" s="130">
        <v>34.581803889401996</v>
      </c>
      <c r="G90" s="130">
        <v>35.024387646256002</v>
      </c>
      <c r="H90" s="130">
        <v>35.334986621901002</v>
      </c>
      <c r="I90" s="130">
        <v>33.403118412456003</v>
      </c>
      <c r="J90" s="130">
        <v>33.471784674630001</v>
      </c>
      <c r="K90" s="130">
        <v>33.639338171711998</v>
      </c>
      <c r="L90" s="130">
        <v>31.796437618382999</v>
      </c>
      <c r="M90" s="130">
        <v>37.889943306569997</v>
      </c>
      <c r="N90" s="130">
        <v>36.054467547560996</v>
      </c>
      <c r="O90" s="130">
        <v>34.226456212674002</v>
      </c>
      <c r="P90" s="130">
        <v>37.939370505989999</v>
      </c>
      <c r="Q90" s="131">
        <v>418.38421682021999</v>
      </c>
    </row>
    <row r="91" spans="1:17">
      <c r="A91" s="121"/>
      <c r="B91" s="116">
        <v>3</v>
      </c>
      <c r="C91" s="117"/>
      <c r="D91" s="129">
        <v>2010</v>
      </c>
      <c r="E91" s="130">
        <v>35.690388723219996</v>
      </c>
      <c r="F91" s="130">
        <v>33.067921012500001</v>
      </c>
      <c r="G91" s="130">
        <v>33.583247398879998</v>
      </c>
      <c r="H91" s="130">
        <v>32.536485493408001</v>
      </c>
      <c r="I91" s="130">
        <v>30.596956775840003</v>
      </c>
      <c r="J91" s="130">
        <v>33.091278173507</v>
      </c>
      <c r="K91" s="130">
        <v>30.791055115947003</v>
      </c>
      <c r="L91" s="130">
        <v>31.029429378108002</v>
      </c>
      <c r="M91" s="130">
        <v>37.742085564134001</v>
      </c>
      <c r="N91" s="130">
        <v>33.994519596192006</v>
      </c>
      <c r="O91" s="130">
        <v>33.970750160907997</v>
      </c>
      <c r="P91" s="130">
        <v>31.12609306625</v>
      </c>
      <c r="Q91" s="131">
        <v>397.22021045889403</v>
      </c>
    </row>
    <row r="92" spans="1:17">
      <c r="A92" s="121"/>
      <c r="B92" s="116">
        <v>3</v>
      </c>
      <c r="C92" s="117"/>
      <c r="D92" s="129">
        <v>2011</v>
      </c>
      <c r="E92" s="130">
        <v>33.432385461919999</v>
      </c>
      <c r="F92" s="130">
        <v>33.920249989563004</v>
      </c>
      <c r="G92" s="130">
        <v>35.917467241338002</v>
      </c>
      <c r="H92" s="130">
        <v>30.111507943920003</v>
      </c>
      <c r="I92" s="130">
        <v>33.160784318368002</v>
      </c>
      <c r="J92" s="130">
        <v>32.39414003393</v>
      </c>
      <c r="K92" s="130">
        <v>30.396269848751999</v>
      </c>
      <c r="L92" s="130">
        <v>32.856421358140004</v>
      </c>
      <c r="M92" s="130">
        <v>35.295890414759995</v>
      </c>
      <c r="N92" s="130">
        <v>33.405507221364005</v>
      </c>
      <c r="O92" s="130">
        <v>34.800472210185013</v>
      </c>
      <c r="P92" s="130">
        <v>30.476788435549999</v>
      </c>
      <c r="Q92" s="131">
        <v>396.16788447778998</v>
      </c>
    </row>
    <row r="93" spans="1:17">
      <c r="A93" s="121"/>
      <c r="B93" s="116">
        <v>3</v>
      </c>
      <c r="C93" s="117"/>
      <c r="D93" s="129">
        <v>2012</v>
      </c>
      <c r="E93" s="130">
        <v>32.308733923169996</v>
      </c>
      <c r="F93" s="130">
        <v>31.978629680748</v>
      </c>
      <c r="G93" s="130">
        <v>32.212736395191001</v>
      </c>
      <c r="H93" s="130">
        <v>29.854844198639999</v>
      </c>
      <c r="I93" s="130">
        <v>32.306281370375999</v>
      </c>
      <c r="J93" s="130">
        <v>31.745148430847998</v>
      </c>
      <c r="K93" s="130">
        <v>28.987736064010001</v>
      </c>
      <c r="L93" s="130">
        <v>31.377976789350001</v>
      </c>
      <c r="M93" s="130">
        <v>35.390620923326999</v>
      </c>
      <c r="N93" s="130">
        <v>34.575062331269997</v>
      </c>
      <c r="O93" s="130">
        <v>34.836759203649997</v>
      </c>
      <c r="P93" s="130">
        <v>29.081460409560002</v>
      </c>
      <c r="Q93" s="131">
        <v>384.65598972013998</v>
      </c>
    </row>
    <row r="94" spans="1:17">
      <c r="A94" s="121"/>
      <c r="B94" s="116">
        <v>3</v>
      </c>
      <c r="C94" s="117"/>
      <c r="D94" s="129">
        <v>2013</v>
      </c>
      <c r="E94" s="130">
        <v>33.045784598288002</v>
      </c>
      <c r="F94" s="130">
        <v>30.076811499999998</v>
      </c>
      <c r="G94" s="130">
        <v>29.526066106520002</v>
      </c>
      <c r="H94" s="130">
        <v>29.99565464526</v>
      </c>
      <c r="I94" s="130">
        <v>29.481011596345002</v>
      </c>
      <c r="J94" s="130">
        <v>29.3053042875</v>
      </c>
      <c r="K94" s="130">
        <v>28.466519437525001</v>
      </c>
      <c r="L94" s="130">
        <v>27.005311364899999</v>
      </c>
      <c r="M94" s="130">
        <v>30.492272965387002</v>
      </c>
      <c r="N94" s="130">
        <v>31.305718059714</v>
      </c>
      <c r="O94" s="130">
        <v>30.302044576347001</v>
      </c>
      <c r="P94" s="130">
        <v>27.46580163642</v>
      </c>
      <c r="Q94" s="131">
        <v>356.468300774206</v>
      </c>
    </row>
    <row r="95" spans="1:17">
      <c r="A95" s="121"/>
      <c r="B95" s="116">
        <v>3</v>
      </c>
      <c r="C95" s="117"/>
      <c r="D95" s="129">
        <v>2014</v>
      </c>
      <c r="E95" s="130">
        <v>31.099827109176001</v>
      </c>
      <c r="F95" s="130">
        <v>30.383138925000001</v>
      </c>
      <c r="G95" s="130">
        <v>27.694696043914998</v>
      </c>
      <c r="H95" s="130">
        <v>29.860038847908001</v>
      </c>
      <c r="I95" s="130">
        <v>28.021637059217998</v>
      </c>
      <c r="J95" s="130">
        <v>27.686445901730998</v>
      </c>
      <c r="K95" s="130">
        <v>29.129558790144003</v>
      </c>
      <c r="L95" s="130">
        <v>28.359171309699001</v>
      </c>
      <c r="M95" s="130">
        <v>29.643474795704002</v>
      </c>
      <c r="N95" s="130">
        <v>36.820537680000001</v>
      </c>
      <c r="O95" s="130">
        <v>30.032806949999998</v>
      </c>
      <c r="P95" s="130">
        <v>27.957732206371002</v>
      </c>
      <c r="Q95" s="131">
        <v>356.68906561886598</v>
      </c>
    </row>
    <row r="96" spans="1:17">
      <c r="A96" s="121"/>
      <c r="B96" s="116">
        <v>3</v>
      </c>
      <c r="C96" s="117"/>
      <c r="D96" s="129">
        <v>2015</v>
      </c>
      <c r="E96" s="130">
        <v>32.645361175220003</v>
      </c>
      <c r="F96" s="130">
        <v>30.274577890722</v>
      </c>
      <c r="G96" s="130">
        <v>30.248424269840001</v>
      </c>
      <c r="H96" s="130">
        <v>29.885797968803999</v>
      </c>
      <c r="I96" s="130">
        <v>28.704146948836001</v>
      </c>
      <c r="J96" s="130">
        <v>30.203145144672</v>
      </c>
      <c r="K96" s="130">
        <v>30.508330078015998</v>
      </c>
      <c r="L96" s="130">
        <v>29.339613558054001</v>
      </c>
      <c r="M96" s="130">
        <v>33.03887564139</v>
      </c>
      <c r="N96" s="130">
        <v>31.482224273422002</v>
      </c>
      <c r="O96" s="130">
        <v>30.540704632449</v>
      </c>
      <c r="P96" s="130">
        <v>31.02045902831</v>
      </c>
      <c r="Q96" s="131">
        <v>367.89166060973491</v>
      </c>
    </row>
    <row r="97" spans="1:17">
      <c r="A97" s="121"/>
      <c r="B97" s="116">
        <v>3</v>
      </c>
      <c r="C97" s="117"/>
      <c r="D97" s="129">
        <v>2016</v>
      </c>
      <c r="E97" s="130">
        <v>35.843235617879998</v>
      </c>
      <c r="F97" s="130">
        <v>29.445913152064001</v>
      </c>
      <c r="G97" s="130">
        <v>30.967276074426</v>
      </c>
      <c r="H97" s="130">
        <v>32.548059003492</v>
      </c>
      <c r="I97" s="130">
        <v>29.384105306919999</v>
      </c>
      <c r="J97" s="130">
        <v>30.738755312811001</v>
      </c>
      <c r="K97" s="130">
        <v>27.117168669575999</v>
      </c>
      <c r="L97" s="130">
        <v>29.756729747794001</v>
      </c>
      <c r="M97" s="130">
        <v>34.035775557651</v>
      </c>
      <c r="N97" s="130">
        <v>28.980354472120002</v>
      </c>
      <c r="O97" s="130">
        <v>29.760726282269999</v>
      </c>
      <c r="P97" s="130">
        <v>27.955156594049999</v>
      </c>
      <c r="Q97" s="131">
        <v>366.53325579105399</v>
      </c>
    </row>
    <row r="98" spans="1:17">
      <c r="A98" s="121"/>
      <c r="B98" s="116">
        <v>3</v>
      </c>
      <c r="C98" s="117"/>
      <c r="D98" s="129">
        <v>2017</v>
      </c>
      <c r="E98" s="130">
        <v>27.136960284672</v>
      </c>
      <c r="F98" s="130">
        <v>27.590514033062998</v>
      </c>
      <c r="G98" s="130">
        <v>29.933334268237999</v>
      </c>
      <c r="H98" s="130">
        <v>27.570029886770001</v>
      </c>
      <c r="I98" s="130">
        <v>28.741707538497</v>
      </c>
      <c r="J98" s="130">
        <v>29.101287973373001</v>
      </c>
      <c r="K98" s="130">
        <v>26.78541466635</v>
      </c>
      <c r="L98" s="130">
        <v>30.022373647409999</v>
      </c>
      <c r="M98" s="130">
        <v>31.29258308556</v>
      </c>
      <c r="N98" s="130">
        <v>29.976366349823998</v>
      </c>
      <c r="O98" s="130">
        <v>32.308577771400003</v>
      </c>
      <c r="P98" s="130">
        <v>27.578171872716002</v>
      </c>
      <c r="Q98" s="131">
        <v>348.03732137787301</v>
      </c>
    </row>
    <row r="99" spans="1:17">
      <c r="A99" s="121"/>
      <c r="B99" s="116">
        <v>3</v>
      </c>
      <c r="C99" s="117"/>
      <c r="D99" s="129">
        <v>2018</v>
      </c>
      <c r="E99" s="130">
        <v>30.317208157418001</v>
      </c>
      <c r="F99" s="130">
        <v>29.294769263111</v>
      </c>
      <c r="G99" s="130">
        <v>29.149338425786997</v>
      </c>
      <c r="H99" s="130">
        <v>29.698020824112003</v>
      </c>
      <c r="I99" s="130">
        <v>29.018130306759002</v>
      </c>
      <c r="J99" s="130">
        <v>28.929036188279998</v>
      </c>
      <c r="K99" s="130">
        <v>28.238653849227003</v>
      </c>
      <c r="L99" s="130">
        <v>28.551501594006002</v>
      </c>
      <c r="M99" s="130">
        <v>30.062046906626001</v>
      </c>
      <c r="N99" s="130">
        <v>30.436817090904999</v>
      </c>
      <c r="O99" s="130">
        <v>31.934809668419998</v>
      </c>
      <c r="P99" s="130">
        <v>26.245836746640002</v>
      </c>
      <c r="Q99" s="131">
        <v>351.87616902129099</v>
      </c>
    </row>
    <row r="100" spans="1:17">
      <c r="A100" s="121"/>
      <c r="B100" s="116">
        <v>3</v>
      </c>
      <c r="C100" s="117"/>
      <c r="D100" s="129">
        <v>2019</v>
      </c>
      <c r="E100" s="130">
        <v>32.933587940400002</v>
      </c>
      <c r="F100" s="130">
        <v>30.219360787500001</v>
      </c>
      <c r="G100" s="130">
        <v>29.669527818702001</v>
      </c>
      <c r="H100" s="130">
        <v>27.592589040372001</v>
      </c>
      <c r="I100" s="130">
        <v>28.525423544932</v>
      </c>
      <c r="J100" s="130">
        <v>27.801463712500002</v>
      </c>
      <c r="K100" s="130">
        <v>24.22786741206</v>
      </c>
      <c r="L100" s="130">
        <v>24.502040736448002</v>
      </c>
      <c r="M100" s="130">
        <v>26.606862409604002</v>
      </c>
      <c r="N100" s="130">
        <v>28.954967754342</v>
      </c>
      <c r="O100" s="130">
        <v>29.371382827908</v>
      </c>
      <c r="P100" s="130">
        <v>26.244032107428001</v>
      </c>
      <c r="Q100" s="131">
        <v>336.64910609219601</v>
      </c>
    </row>
    <row r="101" spans="1:17">
      <c r="A101" s="121"/>
      <c r="B101" s="116">
        <v>3</v>
      </c>
      <c r="C101" s="117"/>
      <c r="D101" s="129">
        <v>2020</v>
      </c>
      <c r="E101" s="130">
        <v>30.029258462590001</v>
      </c>
      <c r="F101" s="130">
        <v>28.222723987499997</v>
      </c>
      <c r="G101" s="130">
        <v>27.074153348912002</v>
      </c>
      <c r="H101" s="130">
        <v>28.270284927974998</v>
      </c>
      <c r="I101" s="130">
        <v>27.485656780799999</v>
      </c>
      <c r="J101" s="130">
        <v>30.96056007252</v>
      </c>
      <c r="K101" s="130">
        <v>30.924122318249999</v>
      </c>
      <c r="L101" s="130">
        <v>28.467040016529999</v>
      </c>
      <c r="M101" s="130">
        <v>30.413655105056996</v>
      </c>
      <c r="N101" s="130">
        <v>29.202820064082001</v>
      </c>
      <c r="O101" s="130">
        <v>28.672047433539998</v>
      </c>
      <c r="P101" s="130">
        <v>28.646054725490998</v>
      </c>
      <c r="Q101" s="131">
        <v>348.36837724324698</v>
      </c>
    </row>
    <row r="102" spans="1:17">
      <c r="A102" s="121"/>
      <c r="B102" s="116">
        <v>3</v>
      </c>
      <c r="C102" s="117"/>
      <c r="D102" s="129">
        <v>2021</v>
      </c>
      <c r="E102" s="130">
        <v>32.923900133144997</v>
      </c>
      <c r="F102" s="130">
        <v>30.041148712500004</v>
      </c>
      <c r="G102" s="130">
        <v>30.673575321280001</v>
      </c>
      <c r="H102" s="130">
        <v>28.514966382094002</v>
      </c>
      <c r="I102" s="130">
        <v>21.651950437389999</v>
      </c>
      <c r="J102" s="130">
        <v>29.779883627747001</v>
      </c>
      <c r="K102" s="130">
        <v>26.787356621078999</v>
      </c>
      <c r="L102" s="130">
        <v>26.984458550805002</v>
      </c>
      <c r="M102" s="130">
        <v>31.241520698332</v>
      </c>
      <c r="N102" s="130">
        <v>30.323563477728001</v>
      </c>
      <c r="O102" s="130">
        <v>30.677002553163998</v>
      </c>
      <c r="P102" s="130">
        <v>31.400665446150001</v>
      </c>
      <c r="Q102" s="131">
        <v>350.99999196141397</v>
      </c>
    </row>
    <row r="103" spans="1:17">
      <c r="A103" s="121"/>
      <c r="B103" s="116">
        <v>3</v>
      </c>
      <c r="C103" s="117"/>
      <c r="D103" s="129">
        <v>2022</v>
      </c>
      <c r="E103" s="130">
        <v>28.171800944400001</v>
      </c>
      <c r="F103" s="130">
        <v>28.714833324497999</v>
      </c>
      <c r="G103" s="130">
        <v>31.050509454882</v>
      </c>
      <c r="H103" s="130">
        <v>27.693095244912001</v>
      </c>
      <c r="I103" s="130">
        <v>26.731372552762</v>
      </c>
      <c r="J103" s="130">
        <v>29.156012179700003</v>
      </c>
      <c r="K103" s="130">
        <v>25.499603180880001</v>
      </c>
      <c r="L103" s="130">
        <v>25.508513709847996</v>
      </c>
      <c r="M103" s="130">
        <v>26.612404873490004</v>
      </c>
      <c r="N103" s="130">
        <v>26.704652920376002</v>
      </c>
      <c r="O103" s="130">
        <v>28.857460310910003</v>
      </c>
      <c r="P103" s="130">
        <v>25.964383564440002</v>
      </c>
      <c r="Q103" s="131">
        <v>330.66464226109804</v>
      </c>
    </row>
    <row r="104" spans="1:17">
      <c r="A104" s="121"/>
      <c r="B104" s="116">
        <v>3</v>
      </c>
      <c r="C104" s="117"/>
      <c r="D104" s="129">
        <v>2023</v>
      </c>
      <c r="E104" s="130">
        <v>24.624278776832</v>
      </c>
      <c r="F104" s="130">
        <v>25.364965277378996</v>
      </c>
      <c r="G104" s="130">
        <v>26.647402285816</v>
      </c>
      <c r="H104" s="130">
        <v>24.535071753570001</v>
      </c>
      <c r="I104" s="130">
        <v>25.029724524059002</v>
      </c>
      <c r="J104" s="130">
        <v>25.687103989021999</v>
      </c>
      <c r="K104" s="130">
        <v>23.657108512840001</v>
      </c>
      <c r="L104" s="130">
        <v>25.489890356579998</v>
      </c>
      <c r="M104" s="130">
        <v>25.650725062344002</v>
      </c>
      <c r="N104" s="130">
        <v>24.514716821664003</v>
      </c>
      <c r="O104" s="130">
        <v>26.636180245849999</v>
      </c>
      <c r="P104" s="130">
        <v>24.397485309509999</v>
      </c>
      <c r="Q104" s="131">
        <v>302.23465291546597</v>
      </c>
    </row>
    <row r="105" spans="1:17">
      <c r="A105" s="121"/>
      <c r="B105" s="116">
        <v>3</v>
      </c>
      <c r="C105" s="117"/>
      <c r="D105" s="129">
        <v>2024</v>
      </c>
      <c r="E105" s="130">
        <v>26.43420096234</v>
      </c>
      <c r="F105" s="130">
        <v>25.872996032965002</v>
      </c>
      <c r="G105" s="130">
        <v>25.495116444672</v>
      </c>
      <c r="H105" s="130">
        <v>26.065971565128002</v>
      </c>
      <c r="I105" s="130">
        <v>26.179819784065</v>
      </c>
      <c r="J105" s="130">
        <v>26.382474277499998</v>
      </c>
      <c r="K105" s="130">
        <v>24.831437007496</v>
      </c>
      <c r="L105" s="130">
        <v>24.245329255812003</v>
      </c>
      <c r="M105" s="130">
        <v>25.527245239440003</v>
      </c>
      <c r="N105" s="130">
        <v>27.716527639593</v>
      </c>
      <c r="O105" s="130">
        <v>27.705895312549998</v>
      </c>
      <c r="P105" s="130">
        <v>24.364416824750002</v>
      </c>
      <c r="Q105" s="131">
        <v>310.82143034631099</v>
      </c>
    </row>
    <row r="106" spans="1:17">
      <c r="A106" s="121"/>
      <c r="B106" s="116">
        <v>3</v>
      </c>
      <c r="C106" s="117"/>
      <c r="D106" s="129">
        <v>2025</v>
      </c>
      <c r="E106" s="130">
        <v>25.499676605676001</v>
      </c>
      <c r="F106" s="130">
        <v>24.839842612500004</v>
      </c>
      <c r="G106" s="130">
        <v>24.545204265172998</v>
      </c>
      <c r="H106" s="130">
        <v>24.561887591984998</v>
      </c>
      <c r="I106" s="130"/>
      <c r="J106" s="130"/>
      <c r="K106" s="130"/>
      <c r="L106" s="130"/>
      <c r="M106" s="130"/>
      <c r="N106" s="130"/>
      <c r="O106" s="130"/>
      <c r="P106" s="130"/>
      <c r="Q106" s="131"/>
    </row>
    <row r="107" spans="1:17">
      <c r="A107" s="121"/>
      <c r="B107" s="116"/>
      <c r="C107" s="115"/>
      <c r="D107" s="118"/>
      <c r="E107" s="119"/>
      <c r="F107" s="119"/>
      <c r="G107" s="119"/>
      <c r="H107" s="119"/>
      <c r="I107" s="119"/>
      <c r="J107" s="127"/>
      <c r="K107" s="127"/>
      <c r="L107" s="119"/>
      <c r="M107" s="119"/>
      <c r="N107" s="119"/>
      <c r="O107" s="119"/>
      <c r="P107" s="119"/>
      <c r="Q107" s="120"/>
    </row>
    <row r="108" spans="1:17">
      <c r="A108" s="121"/>
      <c r="B108" s="116"/>
      <c r="C108" s="115"/>
      <c r="D108" s="118"/>
      <c r="E108" s="119"/>
      <c r="F108" s="119"/>
      <c r="G108" s="119"/>
      <c r="H108" s="119"/>
      <c r="I108" s="119"/>
      <c r="J108" s="119"/>
      <c r="K108" s="119"/>
      <c r="L108" s="119"/>
      <c r="M108" s="119"/>
      <c r="N108" s="119"/>
      <c r="O108" s="119"/>
      <c r="P108" s="119"/>
      <c r="Q108" s="120"/>
    </row>
    <row r="109" spans="1:17">
      <c r="A109" s="128" t="s">
        <v>81</v>
      </c>
      <c r="B109" s="116">
        <v>4</v>
      </c>
      <c r="C109" s="117"/>
      <c r="D109" s="129">
        <v>1999</v>
      </c>
      <c r="E109" s="130">
        <v>14.862758506834</v>
      </c>
      <c r="F109" s="130">
        <v>14.5473701625</v>
      </c>
      <c r="G109" s="130">
        <v>18.595620387552</v>
      </c>
      <c r="H109" s="130">
        <v>16.816721719542002</v>
      </c>
      <c r="I109" s="130">
        <v>18.455176776399998</v>
      </c>
      <c r="J109" s="130">
        <v>21.258955876961</v>
      </c>
      <c r="K109" s="130">
        <v>20.168977679883998</v>
      </c>
      <c r="L109" s="130">
        <v>19.032848423399997</v>
      </c>
      <c r="M109" s="130">
        <v>21.060998536431001</v>
      </c>
      <c r="N109" s="130">
        <v>23.588387193824001</v>
      </c>
      <c r="O109" s="130">
        <v>24.876148146168003</v>
      </c>
      <c r="P109" s="130">
        <v>36.051353480869999</v>
      </c>
      <c r="Q109" s="131">
        <v>249.31531689036601</v>
      </c>
    </row>
    <row r="110" spans="1:17">
      <c r="A110" s="128"/>
      <c r="B110" s="116">
        <v>4</v>
      </c>
      <c r="C110" s="117"/>
      <c r="D110" s="129">
        <v>2000</v>
      </c>
      <c r="E110" s="130">
        <v>13.65845401102</v>
      </c>
      <c r="F110" s="130">
        <v>12.197858183111999</v>
      </c>
      <c r="G110" s="130">
        <v>13.660914110836</v>
      </c>
      <c r="H110" s="130">
        <v>17.755573726449999</v>
      </c>
      <c r="I110" s="130">
        <v>17.665945643840001</v>
      </c>
      <c r="J110" s="130">
        <v>22.726773249458002</v>
      </c>
      <c r="K110" s="130">
        <v>22.27440336119</v>
      </c>
      <c r="L110" s="130">
        <v>20.839003636000001</v>
      </c>
      <c r="M110" s="130">
        <v>21.444638304648002</v>
      </c>
      <c r="N110" s="130">
        <v>21.594816548063999</v>
      </c>
      <c r="O110" s="130">
        <v>21.326629148650003</v>
      </c>
      <c r="P110" s="130">
        <v>27.972320351729998</v>
      </c>
      <c r="Q110" s="131">
        <v>233.11733027499801</v>
      </c>
    </row>
    <row r="111" spans="1:17">
      <c r="A111" s="128"/>
      <c r="B111" s="116">
        <v>4</v>
      </c>
      <c r="C111" s="117"/>
      <c r="D111" s="129">
        <v>2001</v>
      </c>
      <c r="E111" s="130">
        <v>12.489059300466</v>
      </c>
      <c r="F111" s="130">
        <v>8.9983710022440011</v>
      </c>
      <c r="G111" s="130">
        <v>9.6320316701949995</v>
      </c>
      <c r="H111" s="130">
        <v>14.536809937440001</v>
      </c>
      <c r="I111" s="130">
        <v>17.069203895815001</v>
      </c>
      <c r="J111" s="130">
        <v>19.594213547232002</v>
      </c>
      <c r="K111" s="130">
        <v>23.104263611146003</v>
      </c>
      <c r="L111" s="130">
        <v>21.449270423142</v>
      </c>
      <c r="M111" s="130">
        <v>22.763658428028002</v>
      </c>
      <c r="N111" s="130">
        <v>22.030414488146999</v>
      </c>
      <c r="O111" s="130">
        <v>19.719796246436999</v>
      </c>
      <c r="P111" s="130">
        <v>25.967411984639998</v>
      </c>
      <c r="Q111" s="131">
        <v>217.354504534932</v>
      </c>
    </row>
    <row r="112" spans="1:17">
      <c r="A112" s="128"/>
      <c r="B112" s="116">
        <v>4</v>
      </c>
      <c r="C112" s="117"/>
      <c r="D112" s="129">
        <v>2002</v>
      </c>
      <c r="E112" s="130">
        <v>12.062107935527999</v>
      </c>
      <c r="F112" s="130">
        <v>11.2918622625</v>
      </c>
      <c r="G112" s="130">
        <v>15.219284602543999</v>
      </c>
      <c r="H112" s="130">
        <v>14.957921363760001</v>
      </c>
      <c r="I112" s="130">
        <v>17.730493080346001</v>
      </c>
      <c r="J112" s="130">
        <v>21.6946957625</v>
      </c>
      <c r="K112" s="130">
        <v>22.523550560745001</v>
      </c>
      <c r="L112" s="130">
        <v>21.115321283583999</v>
      </c>
      <c r="M112" s="130">
        <v>20.390411807081001</v>
      </c>
      <c r="N112" s="130">
        <v>18.137112133601999</v>
      </c>
      <c r="O112" s="130">
        <v>20.416324706196001</v>
      </c>
      <c r="P112" s="130">
        <v>29.950642651752002</v>
      </c>
      <c r="Q112" s="131">
        <v>225.48972815013798</v>
      </c>
    </row>
    <row r="113" spans="1:17">
      <c r="A113" s="117"/>
      <c r="B113" s="116">
        <v>4</v>
      </c>
      <c r="C113" s="117"/>
      <c r="D113" s="129">
        <v>2003</v>
      </c>
      <c r="E113" s="130">
        <v>11.817778471212</v>
      </c>
      <c r="F113" s="130">
        <v>10.8363555</v>
      </c>
      <c r="G113" s="130">
        <v>12.798033062930001</v>
      </c>
      <c r="H113" s="130">
        <v>18.663004098024</v>
      </c>
      <c r="I113" s="130">
        <v>17.048981973980002</v>
      </c>
      <c r="J113" s="130">
        <v>22.380573209646002</v>
      </c>
      <c r="K113" s="130">
        <v>20.349642192384</v>
      </c>
      <c r="L113" s="130">
        <v>18.183897742478997</v>
      </c>
      <c r="M113" s="130">
        <v>20.721977299311998</v>
      </c>
      <c r="N113" s="130">
        <v>20.354393229503998</v>
      </c>
      <c r="O113" s="130">
        <v>22.926072600000001</v>
      </c>
      <c r="P113" s="130">
        <v>29.585938105318</v>
      </c>
      <c r="Q113" s="131">
        <v>225.666647484789</v>
      </c>
    </row>
    <row r="114" spans="1:17">
      <c r="A114" s="117"/>
      <c r="B114" s="116">
        <v>4</v>
      </c>
      <c r="C114" s="117"/>
      <c r="D114" s="129">
        <v>2004</v>
      </c>
      <c r="E114" s="130">
        <v>13.738158133124999</v>
      </c>
      <c r="F114" s="130">
        <v>10.944239062500001</v>
      </c>
      <c r="G114" s="130">
        <v>13.98854220972</v>
      </c>
      <c r="H114" s="130">
        <v>20.508349308567997</v>
      </c>
      <c r="I114" s="130">
        <v>21.845859339779999</v>
      </c>
      <c r="J114" s="130">
        <v>24.780892976303001</v>
      </c>
      <c r="K114" s="130">
        <v>22.110688349156</v>
      </c>
      <c r="L114" s="130">
        <v>22.346951635344002</v>
      </c>
      <c r="M114" s="130">
        <v>24.924721738675</v>
      </c>
      <c r="N114" s="130">
        <v>24.167512293675003</v>
      </c>
      <c r="O114" s="130">
        <v>24.753305036590003</v>
      </c>
      <c r="P114" s="130">
        <v>26.650083251295001</v>
      </c>
      <c r="Q114" s="131">
        <v>250.75930333473099</v>
      </c>
    </row>
    <row r="115" spans="1:17">
      <c r="A115" s="121"/>
      <c r="B115" s="116">
        <v>4</v>
      </c>
      <c r="C115" s="116"/>
      <c r="D115" s="129">
        <v>2005</v>
      </c>
      <c r="E115" s="130">
        <v>13.598657186320001</v>
      </c>
      <c r="F115" s="130">
        <v>12.749749996077</v>
      </c>
      <c r="G115" s="130">
        <v>16.281222703992</v>
      </c>
      <c r="H115" s="130">
        <v>16.794761908896</v>
      </c>
      <c r="I115" s="130">
        <v>17.569607845596998</v>
      </c>
      <c r="J115" s="130">
        <v>26.63515982022</v>
      </c>
      <c r="K115" s="130">
        <v>22.788174608784001</v>
      </c>
      <c r="L115" s="130">
        <v>22.411399712572003</v>
      </c>
      <c r="M115" s="130">
        <v>24.47343988087</v>
      </c>
      <c r="N115" s="130">
        <v>23.164255693819999</v>
      </c>
      <c r="O115" s="130">
        <v>26.172322276418999</v>
      </c>
      <c r="P115" s="130">
        <v>30.710273975909999</v>
      </c>
      <c r="Q115" s="131">
        <v>253.349025609477</v>
      </c>
    </row>
    <row r="116" spans="1:17">
      <c r="A116" s="121"/>
      <c r="B116" s="116">
        <v>4</v>
      </c>
      <c r="C116" s="117"/>
      <c r="D116" s="129">
        <v>2006</v>
      </c>
      <c r="E116" s="130">
        <v>16.019326128694001</v>
      </c>
      <c r="F116" s="130">
        <v>16.499645818821001</v>
      </c>
      <c r="G116" s="130">
        <v>18.919920846612001</v>
      </c>
      <c r="H116" s="130">
        <v>21.868796914719997</v>
      </c>
      <c r="I116" s="130">
        <v>24.555024492228</v>
      </c>
      <c r="J116" s="130">
        <v>24.621347688714</v>
      </c>
      <c r="K116" s="130">
        <v>23.947013979579999</v>
      </c>
      <c r="L116" s="130">
        <v>22.80923670704</v>
      </c>
      <c r="M116" s="130">
        <v>22.273047336984</v>
      </c>
      <c r="N116" s="130">
        <v>24.293570276352</v>
      </c>
      <c r="O116" s="130">
        <v>28.641491178999999</v>
      </c>
      <c r="P116" s="130">
        <v>36.430726341939994</v>
      </c>
      <c r="Q116" s="131">
        <v>280.879147710685</v>
      </c>
    </row>
    <row r="117" spans="1:17">
      <c r="A117" s="121"/>
      <c r="B117" s="116">
        <v>4</v>
      </c>
      <c r="C117" s="117"/>
      <c r="D117" s="129">
        <v>2007</v>
      </c>
      <c r="E117" s="130">
        <v>16.231099540306001</v>
      </c>
      <c r="F117" s="130">
        <v>18.915298502540001</v>
      </c>
      <c r="G117" s="130">
        <v>21.497390671205</v>
      </c>
      <c r="H117" s="130">
        <v>26.240774478239999</v>
      </c>
      <c r="I117" s="130">
        <v>23.340648999616</v>
      </c>
      <c r="J117" s="130">
        <v>28.32785951364</v>
      </c>
      <c r="K117" s="130">
        <v>30.084394748165</v>
      </c>
      <c r="L117" s="130">
        <v>26.231300002988998</v>
      </c>
      <c r="M117" s="130">
        <v>31.696729205291998</v>
      </c>
      <c r="N117" s="130">
        <v>30.638233838085</v>
      </c>
      <c r="O117" s="130">
        <v>29.197686771663001</v>
      </c>
      <c r="P117" s="130">
        <v>37.337266811039996</v>
      </c>
      <c r="Q117" s="131">
        <v>319.73868308278099</v>
      </c>
    </row>
    <row r="118" spans="1:17">
      <c r="A118" s="121"/>
      <c r="B118" s="116">
        <v>4</v>
      </c>
      <c r="C118" s="117"/>
      <c r="D118" s="129">
        <v>2008</v>
      </c>
      <c r="E118" s="130">
        <v>21.144334218095999</v>
      </c>
      <c r="F118" s="130">
        <v>20.465854226592</v>
      </c>
      <c r="G118" s="130">
        <v>23.688743467158002</v>
      </c>
      <c r="H118" s="130">
        <v>26.457971065523001</v>
      </c>
      <c r="I118" s="130">
        <v>25.649913173382</v>
      </c>
      <c r="J118" s="130">
        <v>28.752990561956</v>
      </c>
      <c r="K118" s="130">
        <v>29.393427833691998</v>
      </c>
      <c r="L118" s="130">
        <v>24.422891338548002</v>
      </c>
      <c r="M118" s="130">
        <v>25.399828462197</v>
      </c>
      <c r="N118" s="130">
        <v>24.272937515551998</v>
      </c>
      <c r="O118" s="130">
        <v>24.272550990736999</v>
      </c>
      <c r="P118" s="130">
        <v>31.279147930600001</v>
      </c>
      <c r="Q118" s="131">
        <v>305.2005907840329</v>
      </c>
    </row>
    <row r="119" spans="1:17">
      <c r="A119" s="121"/>
      <c r="B119" s="116">
        <v>4</v>
      </c>
      <c r="C119" s="117"/>
      <c r="D119" s="129">
        <v>2009</v>
      </c>
      <c r="E119" s="130">
        <v>18.091671338219999</v>
      </c>
      <c r="F119" s="130">
        <v>18.252414011073</v>
      </c>
      <c r="G119" s="130">
        <v>19.830288165968</v>
      </c>
      <c r="H119" s="130">
        <v>22.285084644557998</v>
      </c>
      <c r="I119" s="130">
        <v>22.762686016044</v>
      </c>
      <c r="J119" s="130">
        <v>27.875193717735002</v>
      </c>
      <c r="K119" s="130">
        <v>25.371994895184002</v>
      </c>
      <c r="L119" s="130">
        <v>25.760052862518002</v>
      </c>
      <c r="M119" s="130">
        <v>27.839749309649999</v>
      </c>
      <c r="N119" s="130">
        <v>25.781571622914999</v>
      </c>
      <c r="O119" s="130">
        <v>25.832221424928001</v>
      </c>
      <c r="P119" s="130">
        <v>34.807334093439998</v>
      </c>
      <c r="Q119" s="131">
        <v>294.49026210223303</v>
      </c>
    </row>
    <row r="120" spans="1:17">
      <c r="A120" s="121"/>
      <c r="B120" s="116">
        <v>4</v>
      </c>
      <c r="C120" s="117"/>
      <c r="D120" s="129">
        <v>2010</v>
      </c>
      <c r="E120" s="130">
        <v>19.780124827910999</v>
      </c>
      <c r="F120" s="130">
        <v>19.133060287500001</v>
      </c>
      <c r="G120" s="130">
        <v>23.780468309055998</v>
      </c>
      <c r="H120" s="130">
        <v>24.001400250021</v>
      </c>
      <c r="I120" s="130">
        <v>26.23594506988</v>
      </c>
      <c r="J120" s="130">
        <v>31.646485196101001</v>
      </c>
      <c r="K120" s="130">
        <v>31.361314842218999</v>
      </c>
      <c r="L120" s="130">
        <v>30.738050203791001</v>
      </c>
      <c r="M120" s="130">
        <v>34.738321658735998</v>
      </c>
      <c r="N120" s="130">
        <v>28.899362809472002</v>
      </c>
      <c r="O120" s="130">
        <v>30.023623272280002</v>
      </c>
      <c r="P120" s="130">
        <v>41.596768753539997</v>
      </c>
      <c r="Q120" s="131">
        <v>341.93492548050705</v>
      </c>
    </row>
    <row r="121" spans="1:17">
      <c r="A121" s="121"/>
      <c r="B121" s="116">
        <v>4</v>
      </c>
      <c r="C121" s="117"/>
      <c r="D121" s="129">
        <v>2011</v>
      </c>
      <c r="E121" s="130">
        <v>24.578830960640001</v>
      </c>
      <c r="F121" s="130">
        <v>22.216999993164002</v>
      </c>
      <c r="G121" s="130">
        <v>25.606404652536</v>
      </c>
      <c r="H121" s="130">
        <v>26.565396831935999</v>
      </c>
      <c r="I121" s="130">
        <v>29.564705886492</v>
      </c>
      <c r="J121" s="130">
        <v>33.218264843759997</v>
      </c>
      <c r="K121" s="130">
        <v>27.958253975136</v>
      </c>
      <c r="L121" s="130">
        <v>28.311111112591998</v>
      </c>
      <c r="M121" s="130">
        <v>26.312633183959999</v>
      </c>
      <c r="N121" s="130">
        <v>24.696109888060001</v>
      </c>
      <c r="O121" s="130">
        <v>26.061987878289003</v>
      </c>
      <c r="P121" s="130">
        <v>35.682724509170001</v>
      </c>
      <c r="Q121" s="131">
        <v>330.77342371573502</v>
      </c>
    </row>
    <row r="122" spans="1:17">
      <c r="A122" s="121"/>
      <c r="B122" s="116">
        <v>4</v>
      </c>
      <c r="C122" s="117"/>
      <c r="D122" s="129">
        <v>2012</v>
      </c>
      <c r="E122" s="130">
        <v>28.558806708684997</v>
      </c>
      <c r="F122" s="130">
        <v>25.540773350172</v>
      </c>
      <c r="G122" s="130">
        <v>19.262167582186002</v>
      </c>
      <c r="H122" s="130">
        <v>22.458538158120003</v>
      </c>
      <c r="I122" s="130">
        <v>23.676229410084002</v>
      </c>
      <c r="J122" s="130">
        <v>23.284825628916003</v>
      </c>
      <c r="K122" s="130">
        <v>25.150050889469998</v>
      </c>
      <c r="L122" s="130">
        <v>23.1390454179</v>
      </c>
      <c r="M122" s="130">
        <v>23.738661311429002</v>
      </c>
      <c r="N122" s="130">
        <v>19.567971096714999</v>
      </c>
      <c r="O122" s="130">
        <v>14.554416270399999</v>
      </c>
      <c r="P122" s="130">
        <v>24.371218643039999</v>
      </c>
      <c r="Q122" s="131">
        <v>273.302704467117</v>
      </c>
    </row>
    <row r="123" spans="1:17">
      <c r="A123" s="121"/>
      <c r="B123" s="116">
        <v>4</v>
      </c>
      <c r="C123" s="117"/>
      <c r="D123" s="129">
        <v>2013</v>
      </c>
      <c r="E123" s="130">
        <v>8.033667589808001</v>
      </c>
      <c r="F123" s="130">
        <v>12.030724599999999</v>
      </c>
      <c r="G123" s="130">
        <v>15.305119160527999</v>
      </c>
      <c r="H123" s="130">
        <v>17.279280190710001</v>
      </c>
      <c r="I123" s="130">
        <v>21.676555461869</v>
      </c>
      <c r="J123" s="130">
        <v>21.857920137500003</v>
      </c>
      <c r="K123" s="130">
        <v>20.70429360116</v>
      </c>
      <c r="L123" s="130">
        <v>19.445811694143998</v>
      </c>
      <c r="M123" s="130">
        <v>18.292475765014999</v>
      </c>
      <c r="N123" s="130">
        <v>15.723968767821999</v>
      </c>
      <c r="O123" s="130">
        <v>17.136901326122999</v>
      </c>
      <c r="P123" s="130">
        <v>22.017785309028</v>
      </c>
      <c r="Q123" s="131">
        <v>209.50450360370701</v>
      </c>
    </row>
    <row r="124" spans="1:17">
      <c r="A124" s="121"/>
      <c r="B124" s="116">
        <v>4</v>
      </c>
      <c r="C124" s="117"/>
      <c r="D124" s="129">
        <v>2014</v>
      </c>
      <c r="E124" s="130">
        <v>13.977975656736</v>
      </c>
      <c r="F124" s="130">
        <v>13.581347962500001</v>
      </c>
      <c r="G124" s="130">
        <v>17.188139972591003</v>
      </c>
      <c r="H124" s="130">
        <v>19.897096203642</v>
      </c>
      <c r="I124" s="130">
        <v>18.356104765129999</v>
      </c>
      <c r="J124" s="130">
        <v>26.943933105170998</v>
      </c>
      <c r="K124" s="130">
        <v>26.216222828159999</v>
      </c>
      <c r="L124" s="130">
        <v>26.668127881827001</v>
      </c>
      <c r="M124" s="130">
        <v>28.182322352856001</v>
      </c>
      <c r="N124" s="130">
        <v>31.278927983231998</v>
      </c>
      <c r="O124" s="130">
        <v>23.5527534</v>
      </c>
      <c r="P124" s="130">
        <v>32.549474193451999</v>
      </c>
      <c r="Q124" s="131">
        <v>278.39242630529714</v>
      </c>
    </row>
    <row r="125" spans="1:17">
      <c r="A125" s="121"/>
      <c r="B125" s="116">
        <v>4</v>
      </c>
      <c r="C125" s="117"/>
      <c r="D125" s="129">
        <v>2015</v>
      </c>
      <c r="E125" s="130">
        <v>20.119963745785</v>
      </c>
      <c r="F125" s="130">
        <v>12.003673262988</v>
      </c>
      <c r="G125" s="130">
        <v>20.570503429584001</v>
      </c>
      <c r="H125" s="130">
        <v>23.323982850253</v>
      </c>
      <c r="I125" s="130">
        <v>24.360096770315998</v>
      </c>
      <c r="J125" s="130">
        <v>31.479819608647997</v>
      </c>
      <c r="K125" s="130">
        <v>31.559915624047999</v>
      </c>
      <c r="L125" s="130">
        <v>26.627106590901001</v>
      </c>
      <c r="M125" s="130">
        <v>25.953113128410003</v>
      </c>
      <c r="N125" s="130">
        <v>23.685670404485002</v>
      </c>
      <c r="O125" s="130">
        <v>22.284621092745002</v>
      </c>
      <c r="P125" s="130">
        <v>34.204772476149998</v>
      </c>
      <c r="Q125" s="131">
        <v>296.173238984313</v>
      </c>
    </row>
    <row r="126" spans="1:17">
      <c r="A126" s="121"/>
      <c r="B126" s="116">
        <v>4</v>
      </c>
      <c r="C126" s="117"/>
      <c r="D126" s="129">
        <v>2016</v>
      </c>
      <c r="E126" s="130">
        <v>19.768740654672001</v>
      </c>
      <c r="F126" s="130">
        <v>21.829844393992001</v>
      </c>
      <c r="G126" s="130">
        <v>22.478745588541997</v>
      </c>
      <c r="H126" s="130">
        <v>23.760663030326999</v>
      </c>
      <c r="I126" s="130">
        <v>23.74756151259</v>
      </c>
      <c r="J126" s="130">
        <v>26.059369953267002</v>
      </c>
      <c r="K126" s="130">
        <v>26.234804336148002</v>
      </c>
      <c r="L126" s="130">
        <v>22.827364091153999</v>
      </c>
      <c r="M126" s="130">
        <v>24.682963308885</v>
      </c>
      <c r="N126" s="130">
        <v>22.574894945539999</v>
      </c>
      <c r="O126" s="130">
        <v>24.390324239249999</v>
      </c>
      <c r="P126" s="130">
        <v>30.734782999263</v>
      </c>
      <c r="Q126" s="131">
        <v>289.09005905363</v>
      </c>
    </row>
    <row r="127" spans="1:17">
      <c r="A127" s="121"/>
      <c r="B127" s="116">
        <v>4</v>
      </c>
      <c r="C127" s="117"/>
      <c r="D127" s="129">
        <v>2017</v>
      </c>
      <c r="E127" s="130">
        <v>17.295297206893999</v>
      </c>
      <c r="F127" s="130">
        <v>18.229543608936002</v>
      </c>
      <c r="G127" s="130">
        <v>18.254019957698002</v>
      </c>
      <c r="H127" s="130">
        <v>22.083595007949999</v>
      </c>
      <c r="I127" s="130">
        <v>23.514299372342002</v>
      </c>
      <c r="J127" s="130">
        <v>27.554158474226998</v>
      </c>
      <c r="K127" s="130">
        <v>28.4970905604</v>
      </c>
      <c r="L127" s="130">
        <v>26.747808394244</v>
      </c>
      <c r="M127" s="130">
        <v>24.492811689216001</v>
      </c>
      <c r="N127" s="130">
        <v>26.133586120896002</v>
      </c>
      <c r="O127" s="130">
        <v>24.982535598999998</v>
      </c>
      <c r="P127" s="130">
        <v>32.169441493892002</v>
      </c>
      <c r="Q127" s="131">
        <v>289.954187485695</v>
      </c>
    </row>
    <row r="128" spans="1:17">
      <c r="A128" s="121"/>
      <c r="B128" s="116">
        <v>4</v>
      </c>
      <c r="C128" s="117"/>
      <c r="D128" s="129">
        <v>2018</v>
      </c>
      <c r="E128" s="130">
        <v>21.072841401649999</v>
      </c>
      <c r="F128" s="130">
        <v>18.376571646454998</v>
      </c>
      <c r="G128" s="130">
        <v>24.674027073303002</v>
      </c>
      <c r="H128" s="130">
        <v>24.010160927632</v>
      </c>
      <c r="I128" s="130">
        <v>24.611770219173998</v>
      </c>
      <c r="J128" s="130">
        <v>30.974073393563998</v>
      </c>
      <c r="K128" s="130">
        <v>30.227208211530002</v>
      </c>
      <c r="L128" s="130">
        <v>26.108683859915999</v>
      </c>
      <c r="M128" s="130">
        <v>28.732098991200001</v>
      </c>
      <c r="N128" s="130">
        <v>24.242336584450999</v>
      </c>
      <c r="O128" s="130">
        <v>22.511271902102997</v>
      </c>
      <c r="P128" s="130">
        <v>27.836401477919999</v>
      </c>
      <c r="Q128" s="131">
        <v>303.37744568889798</v>
      </c>
    </row>
    <row r="129" spans="1:17">
      <c r="A129" s="121"/>
      <c r="B129" s="116">
        <v>4</v>
      </c>
      <c r="C129" s="117"/>
      <c r="D129" s="129">
        <v>2019</v>
      </c>
      <c r="E129" s="130">
        <v>17.015203496255999</v>
      </c>
      <c r="F129" s="130">
        <v>18.91226425</v>
      </c>
      <c r="G129" s="130">
        <v>20.854375224274001</v>
      </c>
      <c r="H129" s="130">
        <v>23.070504966084002</v>
      </c>
      <c r="I129" s="130">
        <v>21.575249491076999</v>
      </c>
      <c r="J129" s="130">
        <v>27.7949347375</v>
      </c>
      <c r="K129" s="130">
        <v>27.381183333205001</v>
      </c>
      <c r="L129" s="130">
        <v>24.291364526352002</v>
      </c>
      <c r="M129" s="130">
        <v>24.337708381803999</v>
      </c>
      <c r="N129" s="130">
        <v>19.444613767151999</v>
      </c>
      <c r="O129" s="130">
        <v>18.567942044753998</v>
      </c>
      <c r="P129" s="130">
        <v>23.299106497452001</v>
      </c>
      <c r="Q129" s="131">
        <v>266.54445071590987</v>
      </c>
    </row>
    <row r="130" spans="1:17">
      <c r="A130" s="121"/>
      <c r="B130" s="116">
        <v>4</v>
      </c>
      <c r="C130" s="117"/>
      <c r="D130" s="129">
        <v>2020</v>
      </c>
      <c r="E130" s="130">
        <v>15.481055681528</v>
      </c>
      <c r="F130" s="130">
        <v>15.878217899999999</v>
      </c>
      <c r="G130" s="130">
        <v>15.040647115660001</v>
      </c>
      <c r="H130" s="130">
        <v>10.786345999424999</v>
      </c>
      <c r="I130" s="130">
        <v>10.88758444032</v>
      </c>
      <c r="J130" s="130">
        <v>7.7729573901199993</v>
      </c>
      <c r="K130" s="130">
        <v>10.30327074</v>
      </c>
      <c r="L130" s="130">
        <v>9.9035148671749997</v>
      </c>
      <c r="M130" s="130">
        <v>9.2252867053899994</v>
      </c>
      <c r="N130" s="130">
        <v>8.9801115739859991</v>
      </c>
      <c r="O130" s="130">
        <v>7.2808694768400004</v>
      </c>
      <c r="P130" s="130">
        <v>10.598699454237</v>
      </c>
      <c r="Q130" s="131">
        <v>132.13856134468099</v>
      </c>
    </row>
    <row r="131" spans="1:17">
      <c r="A131" s="121"/>
      <c r="B131" s="116">
        <v>4</v>
      </c>
      <c r="C131" s="117"/>
      <c r="D131" s="129">
        <v>2021</v>
      </c>
      <c r="E131" s="130">
        <v>5.9981770090830002</v>
      </c>
      <c r="F131" s="130">
        <v>6.5294590125000003</v>
      </c>
      <c r="G131" s="130">
        <v>7.9997210056080004</v>
      </c>
      <c r="H131" s="130">
        <v>7.1074558592129993</v>
      </c>
      <c r="I131" s="130">
        <v>7.11490222716</v>
      </c>
      <c r="J131" s="130">
        <v>9.8711094554560006</v>
      </c>
      <c r="K131" s="130">
        <v>11.822988977674001</v>
      </c>
      <c r="L131" s="130">
        <v>11.574718850477998</v>
      </c>
      <c r="M131" s="130">
        <v>11.600231272099</v>
      </c>
      <c r="N131" s="130">
        <v>11.290785998304001</v>
      </c>
      <c r="O131" s="130">
        <v>10.650977318519999</v>
      </c>
      <c r="P131" s="130">
        <v>11.69394297981</v>
      </c>
      <c r="Q131" s="131">
        <v>113.25446996590499</v>
      </c>
    </row>
    <row r="132" spans="1:17">
      <c r="A132" s="121"/>
      <c r="B132" s="116">
        <v>4</v>
      </c>
      <c r="C132" s="117"/>
      <c r="D132" s="129">
        <v>2022</v>
      </c>
      <c r="E132" s="130">
        <v>9.0003949435999999</v>
      </c>
      <c r="F132" s="130">
        <v>12.362999996195999</v>
      </c>
      <c r="G132" s="130">
        <v>15.097598250093</v>
      </c>
      <c r="H132" s="130">
        <v>19.494841274639999</v>
      </c>
      <c r="I132" s="130">
        <v>22.950980395369999</v>
      </c>
      <c r="J132" s="130">
        <v>24.881050230989999</v>
      </c>
      <c r="K132" s="130">
        <v>25.717301593632001</v>
      </c>
      <c r="L132" s="130">
        <v>24.218831170097996</v>
      </c>
      <c r="M132" s="130">
        <v>22.131659058699999</v>
      </c>
      <c r="N132" s="130">
        <v>19.423306503676002</v>
      </c>
      <c r="O132" s="130">
        <v>18.649522403919001</v>
      </c>
      <c r="P132" s="130">
        <v>24.258751905200004</v>
      </c>
      <c r="Q132" s="131">
        <v>238.18723772611403</v>
      </c>
    </row>
    <row r="133" spans="1:17">
      <c r="A133" s="121"/>
      <c r="B133" s="116">
        <v>4</v>
      </c>
      <c r="C133" s="117"/>
      <c r="D133" s="129">
        <v>2023</v>
      </c>
      <c r="E133" s="130">
        <v>11.788009730140001</v>
      </c>
      <c r="F133" s="130">
        <v>11.568081397721999</v>
      </c>
      <c r="G133" s="130">
        <v>13.63533897001</v>
      </c>
      <c r="H133" s="130">
        <v>14.729164771090002</v>
      </c>
      <c r="I133" s="130">
        <v>16.917966665496003</v>
      </c>
      <c r="J133" s="130">
        <v>17.991075686612</v>
      </c>
      <c r="K133" s="130">
        <v>19.247872531110001</v>
      </c>
      <c r="L133" s="130">
        <v>17.94048767572</v>
      </c>
      <c r="M133" s="130">
        <v>20.077040351015999</v>
      </c>
      <c r="N133" s="130">
        <v>18.497807569344001</v>
      </c>
      <c r="O133" s="130">
        <v>15.5485284619</v>
      </c>
      <c r="P133" s="130">
        <v>18.015742752657999</v>
      </c>
      <c r="Q133" s="131">
        <v>195.95711656281802</v>
      </c>
    </row>
    <row r="134" spans="1:17">
      <c r="A134" s="121"/>
      <c r="B134" s="116">
        <v>4</v>
      </c>
      <c r="C134" s="117"/>
      <c r="D134" s="129">
        <v>2024</v>
      </c>
      <c r="E134" s="130">
        <v>14.478451686</v>
      </c>
      <c r="F134" s="130">
        <v>15.895369535475002</v>
      </c>
      <c r="G134" s="130">
        <v>15.041872333056</v>
      </c>
      <c r="H134" s="130">
        <v>13.878775616904001</v>
      </c>
      <c r="I134" s="130">
        <v>15.040699363850001</v>
      </c>
      <c r="J134" s="130">
        <v>19.69994899125</v>
      </c>
      <c r="K134" s="130">
        <v>21.255694934988</v>
      </c>
      <c r="L134" s="130">
        <v>17.951886299844002</v>
      </c>
      <c r="M134" s="130">
        <v>16.91247348588</v>
      </c>
      <c r="N134" s="130">
        <v>16.890407145828</v>
      </c>
      <c r="O134" s="130">
        <v>18.406317406749995</v>
      </c>
      <c r="P134" s="130">
        <v>21.067259902367002</v>
      </c>
      <c r="Q134" s="131">
        <v>206.51915670219199</v>
      </c>
    </row>
    <row r="135" spans="1:17">
      <c r="A135" s="121"/>
      <c r="B135" s="116">
        <v>4</v>
      </c>
      <c r="C135" s="117"/>
      <c r="D135" s="129">
        <v>2025</v>
      </c>
      <c r="E135" s="130">
        <v>16.065127400910001</v>
      </c>
      <c r="F135" s="130">
        <v>12.398705550000001</v>
      </c>
      <c r="G135" s="130">
        <v>13.058943809499</v>
      </c>
      <c r="H135" s="130">
        <v>16.985560085099998</v>
      </c>
      <c r="I135" s="130"/>
      <c r="J135" s="130"/>
      <c r="K135" s="130"/>
      <c r="L135" s="130"/>
      <c r="M135" s="130"/>
      <c r="N135" s="130"/>
      <c r="O135" s="130"/>
      <c r="P135" s="130"/>
      <c r="Q135" s="131"/>
    </row>
    <row r="136" spans="1:17">
      <c r="A136" s="121"/>
      <c r="B136" s="116"/>
      <c r="C136" s="117"/>
      <c r="D136" s="129"/>
      <c r="E136" s="127"/>
      <c r="F136" s="127"/>
      <c r="G136" s="127"/>
      <c r="H136" s="127"/>
      <c r="I136" s="127"/>
      <c r="J136" s="127"/>
      <c r="K136" s="127"/>
      <c r="L136" s="127"/>
      <c r="M136" s="127"/>
      <c r="N136" s="127"/>
      <c r="O136" s="127"/>
      <c r="P136" s="127"/>
      <c r="Q136" s="132"/>
    </row>
    <row r="137" spans="1:17">
      <c r="A137" s="121"/>
      <c r="B137" s="116"/>
      <c r="C137" s="117"/>
      <c r="D137" s="129"/>
      <c r="E137" s="119"/>
      <c r="F137" s="119"/>
      <c r="G137" s="119"/>
      <c r="H137" s="119"/>
      <c r="I137" s="119"/>
      <c r="J137" s="119"/>
      <c r="K137" s="119"/>
      <c r="L137" s="119"/>
      <c r="M137" s="119"/>
      <c r="N137" s="119"/>
      <c r="O137" s="119"/>
      <c r="P137" s="119"/>
      <c r="Q137" s="133"/>
    </row>
    <row r="138" spans="1:17">
      <c r="A138" s="115" t="s">
        <v>136</v>
      </c>
      <c r="B138" s="116"/>
      <c r="C138" s="117"/>
      <c r="D138" s="129"/>
      <c r="E138" s="134"/>
      <c r="F138" s="134"/>
      <c r="G138" s="134"/>
      <c r="H138" s="134"/>
      <c r="I138" s="134"/>
      <c r="J138" s="134"/>
      <c r="K138" s="134"/>
      <c r="L138" s="134"/>
      <c r="M138" s="134"/>
      <c r="N138" s="134"/>
      <c r="O138" s="134"/>
      <c r="P138" s="134"/>
      <c r="Q138" s="131"/>
    </row>
    <row r="139" spans="1:17">
      <c r="A139" s="121"/>
      <c r="B139" s="116"/>
      <c r="C139" s="115" t="s">
        <v>115</v>
      </c>
      <c r="D139" s="129"/>
      <c r="E139" s="134"/>
      <c r="F139" s="134"/>
      <c r="G139" s="134"/>
      <c r="H139" s="134"/>
      <c r="I139" s="134"/>
      <c r="J139" s="134"/>
      <c r="K139" s="134"/>
      <c r="L139" s="134"/>
      <c r="M139" s="134"/>
      <c r="N139" s="134"/>
      <c r="O139" s="134"/>
      <c r="P139" s="134"/>
      <c r="Q139" s="131"/>
    </row>
    <row r="140" spans="1:17">
      <c r="A140" s="122" t="s">
        <v>134</v>
      </c>
      <c r="B140" s="123">
        <v>5</v>
      </c>
      <c r="C140" s="122"/>
      <c r="D140" s="124">
        <v>1999</v>
      </c>
      <c r="E140" s="125">
        <v>211.6269247744213</v>
      </c>
      <c r="F140" s="125">
        <v>195.16996067932809</v>
      </c>
      <c r="G140" s="125">
        <v>193.39219648090437</v>
      </c>
      <c r="H140" s="125">
        <v>186.3530775114383</v>
      </c>
      <c r="I140" s="125">
        <v>185.83374062976648</v>
      </c>
      <c r="J140" s="125">
        <v>186.4845498770303</v>
      </c>
      <c r="K140" s="125">
        <v>181.35139191356728</v>
      </c>
      <c r="L140" s="125">
        <v>190.6315217932146</v>
      </c>
      <c r="M140" s="125">
        <v>195.90962710424711</v>
      </c>
      <c r="N140" s="125">
        <v>190.5761042254332</v>
      </c>
      <c r="O140" s="125">
        <v>190.8585747792541</v>
      </c>
      <c r="P140" s="125">
        <v>189.10774177770759</v>
      </c>
      <c r="Q140" s="126">
        <v>2297.2954115463131</v>
      </c>
    </row>
    <row r="141" spans="1:17">
      <c r="A141" s="115"/>
      <c r="B141" s="123">
        <v>5</v>
      </c>
      <c r="C141" s="122"/>
      <c r="D141" s="124">
        <v>2000</v>
      </c>
      <c r="E141" s="125">
        <v>200.1077438780641</v>
      </c>
      <c r="F141" s="125">
        <v>196.4307932578383</v>
      </c>
      <c r="G141" s="125">
        <v>191.1325599296876</v>
      </c>
      <c r="H141" s="125">
        <v>181.03302494336441</v>
      </c>
      <c r="I141" s="125">
        <v>180.3250463322594</v>
      </c>
      <c r="J141" s="125">
        <v>179.435958199981</v>
      </c>
      <c r="K141" s="125">
        <v>178.47924691547348</v>
      </c>
      <c r="L141" s="125">
        <v>187.70462411856332</v>
      </c>
      <c r="M141" s="125">
        <v>191.669099813316</v>
      </c>
      <c r="N141" s="125">
        <v>188.80900066773188</v>
      </c>
      <c r="O141" s="125">
        <v>197.282226473572</v>
      </c>
      <c r="P141" s="125">
        <v>189.74854665331711</v>
      </c>
      <c r="Q141" s="126">
        <v>2262.1578711831689</v>
      </c>
    </row>
    <row r="142" spans="1:17">
      <c r="A142" s="115"/>
      <c r="B142" s="123">
        <v>5</v>
      </c>
      <c r="C142" s="122"/>
      <c r="D142" s="124">
        <v>2001</v>
      </c>
      <c r="E142" s="125">
        <v>198.97183187727671</v>
      </c>
      <c r="F142" s="125">
        <v>189.099378133474</v>
      </c>
      <c r="G142" s="125">
        <v>174.79622086918459</v>
      </c>
      <c r="H142" s="125">
        <v>189.5555117267547</v>
      </c>
      <c r="I142" s="125">
        <v>184.19954058215671</v>
      </c>
      <c r="J142" s="125">
        <v>183.49380773227321</v>
      </c>
      <c r="K142" s="125">
        <v>185.30993500309009</v>
      </c>
      <c r="L142" s="125">
        <v>187.17764023243589</v>
      </c>
      <c r="M142" s="125">
        <v>196.28697905574029</v>
      </c>
      <c r="N142" s="125">
        <v>192.6122256904597</v>
      </c>
      <c r="O142" s="125">
        <v>198.24689698641117</v>
      </c>
      <c r="P142" s="125">
        <v>178.70040531999038</v>
      </c>
      <c r="Q142" s="126">
        <v>2258.4503732092471</v>
      </c>
    </row>
    <row r="143" spans="1:17">
      <c r="A143" s="115"/>
      <c r="B143" s="123">
        <v>5</v>
      </c>
      <c r="C143" s="122"/>
      <c r="D143" s="124">
        <v>2002</v>
      </c>
      <c r="E143" s="125">
        <v>207.42326775913611</v>
      </c>
      <c r="F143" s="125">
        <v>199.24658564233988</v>
      </c>
      <c r="G143" s="125">
        <v>188.95366042378998</v>
      </c>
      <c r="H143" s="125">
        <v>191.15523667218</v>
      </c>
      <c r="I143" s="125">
        <v>187.16985877012851</v>
      </c>
      <c r="J143" s="125">
        <v>186.65556766187251</v>
      </c>
      <c r="K143" s="125">
        <v>184.64866609941851</v>
      </c>
      <c r="L143" s="125">
        <v>189.3453782292394</v>
      </c>
      <c r="M143" s="125">
        <v>194.9823872450838</v>
      </c>
      <c r="N143" s="125">
        <v>192.9657029265972</v>
      </c>
      <c r="O143" s="125">
        <v>195.5129191938934</v>
      </c>
      <c r="P143" s="125">
        <v>184.08550791253671</v>
      </c>
      <c r="Q143" s="126">
        <v>2302.1447385362158</v>
      </c>
    </row>
    <row r="144" spans="1:17">
      <c r="A144" s="115"/>
      <c r="B144" s="123">
        <v>5</v>
      </c>
      <c r="C144" s="122"/>
      <c r="D144" s="124">
        <v>2003</v>
      </c>
      <c r="E144" s="125">
        <v>205.29088359061279</v>
      </c>
      <c r="F144" s="125">
        <v>201.131758358675</v>
      </c>
      <c r="G144" s="125">
        <v>196.99363529399758</v>
      </c>
      <c r="H144" s="125">
        <v>186.7028501113447</v>
      </c>
      <c r="I144" s="125">
        <v>186.32006568410048</v>
      </c>
      <c r="J144" s="125">
        <v>194.38806071450631</v>
      </c>
      <c r="K144" s="125">
        <v>180.87641673121971</v>
      </c>
      <c r="L144" s="125">
        <v>178.05792764604169</v>
      </c>
      <c r="M144" s="125">
        <v>186.39506402491358</v>
      </c>
      <c r="N144" s="125">
        <v>195.74993042444819</v>
      </c>
      <c r="O144" s="125">
        <v>195.37073082163141</v>
      </c>
      <c r="P144" s="125">
        <v>182.67601353002848</v>
      </c>
      <c r="Q144" s="126">
        <v>2289.95333693152</v>
      </c>
    </row>
    <row r="145" spans="1:17">
      <c r="A145" s="122"/>
      <c r="B145" s="123">
        <v>5</v>
      </c>
      <c r="C145" s="122"/>
      <c r="D145" s="124">
        <v>2004</v>
      </c>
      <c r="E145" s="125">
        <v>210.0798212159861</v>
      </c>
      <c r="F145" s="125">
        <v>191.06719401003761</v>
      </c>
      <c r="G145" s="125">
        <v>189.5082354612546</v>
      </c>
      <c r="H145" s="125">
        <v>186.52074226849871</v>
      </c>
      <c r="I145" s="125">
        <v>184.03632379001559</v>
      </c>
      <c r="J145" s="125">
        <v>178.4486065758386</v>
      </c>
      <c r="K145" s="125">
        <v>179.94693767268851</v>
      </c>
      <c r="L145" s="125">
        <v>189.66785059824622</v>
      </c>
      <c r="M145" s="125">
        <v>191.0833460977631</v>
      </c>
      <c r="N145" s="125">
        <v>192.17119376584861</v>
      </c>
      <c r="O145" s="125">
        <v>190.641104330438</v>
      </c>
      <c r="P145" s="125">
        <v>188.16255395360949</v>
      </c>
      <c r="Q145" s="126">
        <v>2271.333909740225</v>
      </c>
    </row>
    <row r="146" spans="1:17">
      <c r="A146" s="115"/>
      <c r="B146" s="123">
        <v>5</v>
      </c>
      <c r="C146" s="123"/>
      <c r="D146" s="124">
        <v>2005</v>
      </c>
      <c r="E146" s="125">
        <v>199.8276544066855</v>
      </c>
      <c r="F146" s="125">
        <v>189.6785320041374</v>
      </c>
      <c r="G146" s="125">
        <v>186.5458896899394</v>
      </c>
      <c r="H146" s="125">
        <v>192.57155785930709</v>
      </c>
      <c r="I146" s="125">
        <v>180.09539320168392</v>
      </c>
      <c r="J146" s="125">
        <v>182.3347181132433</v>
      </c>
      <c r="K146" s="125">
        <v>175.3548946622119</v>
      </c>
      <c r="L146" s="125">
        <v>180.74637886010382</v>
      </c>
      <c r="M146" s="125">
        <v>189.70108815513248</v>
      </c>
      <c r="N146" s="125">
        <v>187.9541786178535</v>
      </c>
      <c r="O146" s="125">
        <v>190.4296970400074</v>
      </c>
      <c r="P146" s="125">
        <v>184.5107741933864</v>
      </c>
      <c r="Q146" s="126">
        <v>2239.7507568036917</v>
      </c>
    </row>
    <row r="147" spans="1:17">
      <c r="A147" s="115"/>
      <c r="B147" s="123">
        <v>5</v>
      </c>
      <c r="C147" s="122"/>
      <c r="D147" s="124">
        <v>2006</v>
      </c>
      <c r="E147" s="125">
        <v>198.21564479376858</v>
      </c>
      <c r="F147" s="125">
        <v>190.14751297062099</v>
      </c>
      <c r="G147" s="125">
        <v>188.2221079659337</v>
      </c>
      <c r="H147" s="125">
        <v>185.28287616540959</v>
      </c>
      <c r="I147" s="125">
        <v>181.06147451014741</v>
      </c>
      <c r="J147" s="125">
        <v>177.74925185272971</v>
      </c>
      <c r="K147" s="125">
        <v>176.009162807405</v>
      </c>
      <c r="L147" s="125">
        <v>179.87509429641608</v>
      </c>
      <c r="M147" s="125">
        <v>187.97433642490171</v>
      </c>
      <c r="N147" s="125">
        <v>185.80797300417331</v>
      </c>
      <c r="O147" s="125">
        <v>195.8655688833031</v>
      </c>
      <c r="P147" s="125">
        <v>183.87270780566431</v>
      </c>
      <c r="Q147" s="126">
        <v>2230.0837114804731</v>
      </c>
    </row>
    <row r="148" spans="1:17">
      <c r="A148" s="115"/>
      <c r="B148" s="123">
        <v>5</v>
      </c>
      <c r="C148" s="122"/>
      <c r="D148" s="124">
        <v>2007</v>
      </c>
      <c r="E148" s="125">
        <v>199.44971205673411</v>
      </c>
      <c r="F148" s="125">
        <v>199.36901636438699</v>
      </c>
      <c r="G148" s="125">
        <v>189.2476167851481</v>
      </c>
      <c r="H148" s="125">
        <v>184.92969539259229</v>
      </c>
      <c r="I148" s="125">
        <v>175.6490780692902</v>
      </c>
      <c r="J148" s="125">
        <v>183.0877623197878</v>
      </c>
      <c r="K148" s="125">
        <v>181.0242059803349</v>
      </c>
      <c r="L148" s="125">
        <v>181.80161773479318</v>
      </c>
      <c r="M148" s="125">
        <v>192.67055294820472</v>
      </c>
      <c r="N148" s="125">
        <v>188.29872692121461</v>
      </c>
      <c r="O148" s="125">
        <v>196.5099592735516</v>
      </c>
      <c r="P148" s="125">
        <v>182.96598000404489</v>
      </c>
      <c r="Q148" s="126">
        <v>2255.0039238500826</v>
      </c>
    </row>
    <row r="149" spans="1:17">
      <c r="A149" s="115"/>
      <c r="B149" s="123">
        <v>5</v>
      </c>
      <c r="C149" s="122"/>
      <c r="D149" s="124">
        <v>2008</v>
      </c>
      <c r="E149" s="125">
        <v>201.41487714832499</v>
      </c>
      <c r="F149" s="125">
        <v>197.18724269753591</v>
      </c>
      <c r="G149" s="125">
        <v>182.2906962664249</v>
      </c>
      <c r="H149" s="125">
        <v>184.87255053682111</v>
      </c>
      <c r="I149" s="125">
        <v>183.7430956813316</v>
      </c>
      <c r="J149" s="125">
        <v>184.31710015236729</v>
      </c>
      <c r="K149" s="125">
        <v>180.381623491678</v>
      </c>
      <c r="L149" s="125">
        <v>182.94161197325431</v>
      </c>
      <c r="M149" s="125">
        <v>192.2209819017144</v>
      </c>
      <c r="N149" s="125">
        <v>192.5933763227801</v>
      </c>
      <c r="O149" s="125">
        <v>190.78381814856928</v>
      </c>
      <c r="P149" s="125">
        <v>179.25398473883212</v>
      </c>
      <c r="Q149" s="126">
        <v>2252.0009590596337</v>
      </c>
    </row>
    <row r="150" spans="1:17">
      <c r="A150" s="115"/>
      <c r="B150" s="123">
        <v>5</v>
      </c>
      <c r="C150" s="122"/>
      <c r="D150" s="124">
        <v>2009</v>
      </c>
      <c r="E150" s="125">
        <v>200.96543374150971</v>
      </c>
      <c r="F150" s="125">
        <v>192.1629026593761</v>
      </c>
      <c r="G150" s="125">
        <v>189.3526180161075</v>
      </c>
      <c r="H150" s="125">
        <v>177.48236862501059</v>
      </c>
      <c r="I150" s="125">
        <v>180.15457049272911</v>
      </c>
      <c r="J150" s="125">
        <v>187.21139647076862</v>
      </c>
      <c r="K150" s="125">
        <v>174.89078426299849</v>
      </c>
      <c r="L150" s="125">
        <v>184.1185870435518</v>
      </c>
      <c r="M150" s="125">
        <v>188.7651523743325</v>
      </c>
      <c r="N150" s="125">
        <v>186.20122906440849</v>
      </c>
      <c r="O150" s="125">
        <v>187.01702290902122</v>
      </c>
      <c r="P150" s="125">
        <v>178.3060277166999</v>
      </c>
      <c r="Q150" s="126">
        <v>2226.6280933765142</v>
      </c>
    </row>
    <row r="151" spans="1:17">
      <c r="A151" s="115"/>
      <c r="B151" s="123">
        <v>5</v>
      </c>
      <c r="C151" s="122"/>
      <c r="D151" s="124">
        <v>2010</v>
      </c>
      <c r="E151" s="125">
        <v>201.52309831186719</v>
      </c>
      <c r="F151" s="125">
        <v>190.03763231141252</v>
      </c>
      <c r="G151" s="125">
        <v>192.14936862019161</v>
      </c>
      <c r="H151" s="125">
        <v>180.4275973632131</v>
      </c>
      <c r="I151" s="125">
        <v>174.970513040757</v>
      </c>
      <c r="J151" s="125">
        <v>191.0852472819559</v>
      </c>
      <c r="K151" s="125">
        <v>172.35953899509488</v>
      </c>
      <c r="L151" s="125">
        <v>178.60962295110389</v>
      </c>
      <c r="M151" s="125">
        <v>193.62890211921811</v>
      </c>
      <c r="N151" s="125">
        <v>185.33396734399528</v>
      </c>
      <c r="O151" s="125">
        <v>180.88376070367059</v>
      </c>
      <c r="P151" s="125">
        <v>191.19365373749181</v>
      </c>
      <c r="Q151" s="126">
        <v>2232.2029027799722</v>
      </c>
    </row>
    <row r="152" spans="1:17">
      <c r="A152" s="115"/>
      <c r="B152" s="123">
        <v>5</v>
      </c>
      <c r="C152" s="122"/>
      <c r="D152" s="124">
        <v>2011</v>
      </c>
      <c r="E152" s="125">
        <v>192.8812238309211</v>
      </c>
      <c r="F152" s="125">
        <v>189.70639777496208</v>
      </c>
      <c r="G152" s="125">
        <v>190.39648234706101</v>
      </c>
      <c r="H152" s="125">
        <v>176.61943520220569</v>
      </c>
      <c r="I152" s="125">
        <v>183.7231333590546</v>
      </c>
      <c r="J152" s="125">
        <v>178.63807635104922</v>
      </c>
      <c r="K152" s="125">
        <v>178.9850266313594</v>
      </c>
      <c r="L152" s="125">
        <v>185.58704423770189</v>
      </c>
      <c r="M152" s="125">
        <v>186.37597513422651</v>
      </c>
      <c r="N152" s="125">
        <v>182.18452286066233</v>
      </c>
      <c r="O152" s="125">
        <v>187.52108518788322</v>
      </c>
      <c r="P152" s="125">
        <v>185.15923350548061</v>
      </c>
      <c r="Q152" s="126">
        <v>2217.7776364225679</v>
      </c>
    </row>
    <row r="153" spans="1:17">
      <c r="A153" s="115"/>
      <c r="B153" s="123">
        <v>5</v>
      </c>
      <c r="C153" s="122"/>
      <c r="D153" s="124">
        <v>2012</v>
      </c>
      <c r="E153" s="125">
        <v>189.39080462653573</v>
      </c>
      <c r="F153" s="125">
        <v>189.1299496560234</v>
      </c>
      <c r="G153" s="125">
        <v>184.1457459520567</v>
      </c>
      <c r="H153" s="125">
        <v>177.47911118758282</v>
      </c>
      <c r="I153" s="125">
        <v>176.6960855392222</v>
      </c>
      <c r="J153" s="125">
        <v>182.65094147688171</v>
      </c>
      <c r="K153" s="125">
        <v>173.51285058801162</v>
      </c>
      <c r="L153" s="125">
        <v>176.14360710474381</v>
      </c>
      <c r="M153" s="125">
        <v>179.52953985861069</v>
      </c>
      <c r="N153" s="125">
        <v>182.11721335207122</v>
      </c>
      <c r="O153" s="125">
        <v>185.73110212536122</v>
      </c>
      <c r="P153" s="125">
        <v>176.50351338469198</v>
      </c>
      <c r="Q153" s="126">
        <v>2173.0304648517931</v>
      </c>
    </row>
    <row r="154" spans="1:17">
      <c r="A154" s="115"/>
      <c r="B154" s="123">
        <v>5</v>
      </c>
      <c r="C154" s="122"/>
      <c r="D154" s="124">
        <v>2013</v>
      </c>
      <c r="E154" s="125">
        <v>192.1974934021562</v>
      </c>
      <c r="F154" s="125">
        <v>188.62984417230001</v>
      </c>
      <c r="G154" s="125">
        <v>177.34143346565409</v>
      </c>
      <c r="H154" s="125">
        <v>176.59221613168239</v>
      </c>
      <c r="I154" s="125">
        <v>176.48824103076981</v>
      </c>
      <c r="J154" s="125">
        <v>178.451174323625</v>
      </c>
      <c r="K154" s="125">
        <v>176.8225595939636</v>
      </c>
      <c r="L154" s="125">
        <v>169.08060326389241</v>
      </c>
      <c r="M154" s="125">
        <v>176.9735092674579</v>
      </c>
      <c r="N154" s="125">
        <v>178.90059470556483</v>
      </c>
      <c r="O154" s="125">
        <v>184.4665924096426</v>
      </c>
      <c r="P154" s="125">
        <v>175.42556288278971</v>
      </c>
      <c r="Q154" s="126">
        <v>2151.3698246494978</v>
      </c>
    </row>
    <row r="155" spans="1:17">
      <c r="A155" s="115"/>
      <c r="B155" s="123">
        <v>5</v>
      </c>
      <c r="C155" s="122"/>
      <c r="D155" s="124">
        <v>2014</v>
      </c>
      <c r="E155" s="125">
        <v>196.03071275850951</v>
      </c>
      <c r="F155" s="125">
        <v>187.88609652536249</v>
      </c>
      <c r="G155" s="125">
        <v>181.02708350003769</v>
      </c>
      <c r="H155" s="125">
        <v>176.50323758223331</v>
      </c>
      <c r="I155" s="125">
        <v>172.42544305073699</v>
      </c>
      <c r="J155" s="125">
        <v>176.70464735037319</v>
      </c>
      <c r="K155" s="125">
        <v>175.96226329900691</v>
      </c>
      <c r="L155" s="125">
        <v>171.8347655416778</v>
      </c>
      <c r="M155" s="125">
        <v>181.3646499941984</v>
      </c>
      <c r="N155" s="125">
        <v>183.91638313079119</v>
      </c>
      <c r="O155" s="125">
        <v>181.95949024875</v>
      </c>
      <c r="P155" s="125">
        <v>172.89620531407169</v>
      </c>
      <c r="Q155" s="126">
        <v>2158.5109782957488</v>
      </c>
    </row>
    <row r="156" spans="1:17">
      <c r="A156" s="115"/>
      <c r="B156" s="123">
        <v>5</v>
      </c>
      <c r="C156" s="122"/>
      <c r="D156" s="124">
        <v>2015</v>
      </c>
      <c r="E156" s="125">
        <v>195.15988077328061</v>
      </c>
      <c r="F156" s="125">
        <v>189.35408879853691</v>
      </c>
      <c r="G156" s="125">
        <v>188.87999352327509</v>
      </c>
      <c r="H156" s="125">
        <v>171.30542842753971</v>
      </c>
      <c r="I156" s="125">
        <v>170.57463847209709</v>
      </c>
      <c r="J156" s="125">
        <v>189.14390979461851</v>
      </c>
      <c r="K156" s="125">
        <v>172.21524570258299</v>
      </c>
      <c r="L156" s="125">
        <v>178.68348188226199</v>
      </c>
      <c r="M156" s="125">
        <v>185.94631818134789</v>
      </c>
      <c r="N156" s="125">
        <v>182.87806841759519</v>
      </c>
      <c r="O156" s="125">
        <v>181.29949535755489</v>
      </c>
      <c r="P156" s="125">
        <v>177.49356829987471</v>
      </c>
      <c r="Q156" s="126">
        <v>2182.9341176305661</v>
      </c>
    </row>
    <row r="157" spans="1:17">
      <c r="A157" s="115"/>
      <c r="B157" s="123">
        <v>5</v>
      </c>
      <c r="C157" s="122"/>
      <c r="D157" s="124">
        <v>2016</v>
      </c>
      <c r="E157" s="125">
        <v>202.96284569150379</v>
      </c>
      <c r="F157" s="125">
        <v>190.3044581668168</v>
      </c>
      <c r="G157" s="125">
        <v>183.25441928243839</v>
      </c>
      <c r="H157" s="125">
        <v>192.15184611647129</v>
      </c>
      <c r="I157" s="125">
        <v>173.598458568127</v>
      </c>
      <c r="J157" s="125">
        <v>184.29021777560769</v>
      </c>
      <c r="K157" s="125">
        <v>177.19079913216191</v>
      </c>
      <c r="L157" s="125">
        <v>177.2431644612455</v>
      </c>
      <c r="M157" s="125">
        <v>178.97913316862861</v>
      </c>
      <c r="N157" s="125">
        <v>179.02822027148181</v>
      </c>
      <c r="O157" s="125">
        <v>180.0565079531726</v>
      </c>
      <c r="P157" s="125">
        <v>189.86434498362979</v>
      </c>
      <c r="Q157" s="126">
        <v>2208.924415571285</v>
      </c>
    </row>
    <row r="158" spans="1:17">
      <c r="A158" s="115"/>
      <c r="B158" s="123">
        <v>5</v>
      </c>
      <c r="C158" s="122"/>
      <c r="D158" s="124">
        <v>2017</v>
      </c>
      <c r="E158" s="125">
        <v>184.81998502066111</v>
      </c>
      <c r="F158" s="125">
        <v>184.1210932121927</v>
      </c>
      <c r="G158" s="125">
        <v>183.4083837269612</v>
      </c>
      <c r="H158" s="125">
        <v>174.75818552532789</v>
      </c>
      <c r="I158" s="125">
        <v>172.99371017624171</v>
      </c>
      <c r="J158" s="125">
        <v>179.16787817225321</v>
      </c>
      <c r="K158" s="125">
        <v>171.07740721613891</v>
      </c>
      <c r="L158" s="125">
        <v>177.49403011038541</v>
      </c>
      <c r="M158" s="125">
        <v>188.3850821474326</v>
      </c>
      <c r="N158" s="125">
        <v>182.92552078665281</v>
      </c>
      <c r="O158" s="125">
        <v>192.7521517191669</v>
      </c>
      <c r="P158" s="125">
        <v>185.76162003690411</v>
      </c>
      <c r="Q158" s="126">
        <v>2177.6650478503193</v>
      </c>
    </row>
    <row r="159" spans="1:17">
      <c r="A159" s="115"/>
      <c r="B159" s="123">
        <v>5</v>
      </c>
      <c r="C159" s="122"/>
      <c r="D159" s="124">
        <v>2018</v>
      </c>
      <c r="E159" s="125">
        <v>191.58430034104009</v>
      </c>
      <c r="F159" s="125">
        <v>188.43258206004981</v>
      </c>
      <c r="G159" s="125">
        <v>186.11186877398481</v>
      </c>
      <c r="H159" s="125">
        <v>182.77667963334719</v>
      </c>
      <c r="I159" s="125">
        <v>174.19661979934929</v>
      </c>
      <c r="J159" s="125">
        <v>183.92092791134399</v>
      </c>
      <c r="K159" s="125">
        <v>175.00606553475691</v>
      </c>
      <c r="L159" s="125">
        <v>173.6131883618454</v>
      </c>
      <c r="M159" s="125">
        <v>181.0709350768395</v>
      </c>
      <c r="N159" s="125">
        <v>179.1372991945783</v>
      </c>
      <c r="O159" s="125">
        <v>188.77350327003441</v>
      </c>
      <c r="P159" s="125">
        <v>178.09517455281889</v>
      </c>
      <c r="Q159" s="126">
        <v>2182.7191445099888</v>
      </c>
    </row>
    <row r="160" spans="1:17">
      <c r="A160" s="115"/>
      <c r="B160" s="123">
        <v>5</v>
      </c>
      <c r="C160" s="122"/>
      <c r="D160" s="124">
        <v>2019</v>
      </c>
      <c r="E160" s="125">
        <v>193.16914934469361</v>
      </c>
      <c r="F160" s="125">
        <v>192.51488898280002</v>
      </c>
      <c r="G160" s="125">
        <v>190.89085265500509</v>
      </c>
      <c r="H160" s="125">
        <v>179.1200248885896</v>
      </c>
      <c r="I160" s="125">
        <v>177.82797840113838</v>
      </c>
      <c r="J160" s="125">
        <v>181.8979562464375</v>
      </c>
      <c r="K160" s="125">
        <v>177.97528263421901</v>
      </c>
      <c r="L160" s="125">
        <v>174.2585027863054</v>
      </c>
      <c r="M160" s="125">
        <v>183.9206769757476</v>
      </c>
      <c r="N160" s="125">
        <v>183.45233270288441</v>
      </c>
      <c r="O160" s="125">
        <v>188.22035025018968</v>
      </c>
      <c r="P160" s="125">
        <v>178.69732336789869</v>
      </c>
      <c r="Q160" s="126">
        <v>2201.9453192359088</v>
      </c>
    </row>
    <row r="161" spans="1:17">
      <c r="A161" s="115"/>
      <c r="B161" s="123">
        <v>5</v>
      </c>
      <c r="C161" s="122"/>
      <c r="D161" s="124">
        <v>2020</v>
      </c>
      <c r="E161" s="125">
        <v>196.38174900086307</v>
      </c>
      <c r="F161" s="125">
        <v>192.65210325746253</v>
      </c>
      <c r="G161" s="125">
        <v>184.74850837281701</v>
      </c>
      <c r="H161" s="125">
        <v>176.7338243604558</v>
      </c>
      <c r="I161" s="125">
        <v>170.149896961536</v>
      </c>
      <c r="J161" s="125">
        <v>187.68834931559491</v>
      </c>
      <c r="K161" s="125">
        <v>179.81956983577754</v>
      </c>
      <c r="L161" s="125">
        <v>182.21043589444776</v>
      </c>
      <c r="M161" s="125">
        <v>185.54239913765628</v>
      </c>
      <c r="N161" s="125">
        <v>186.60343251681311</v>
      </c>
      <c r="O161" s="125">
        <v>184.06688055918178</v>
      </c>
      <c r="P161" s="125">
        <v>175.26124090167485</v>
      </c>
      <c r="Q161" s="126">
        <v>2201.8583901142806</v>
      </c>
    </row>
    <row r="162" spans="1:17">
      <c r="A162" s="115"/>
      <c r="B162" s="123">
        <v>5</v>
      </c>
      <c r="C162" s="122"/>
      <c r="D162" s="124">
        <v>2021</v>
      </c>
      <c r="E162" s="125">
        <v>201.18852079333033</v>
      </c>
      <c r="F162" s="125">
        <v>190.56254205847503</v>
      </c>
      <c r="G162" s="125">
        <v>191.18532855861002</v>
      </c>
      <c r="H162" s="125">
        <v>179.73010041558518</v>
      </c>
      <c r="I162" s="125">
        <v>170.48066036124851</v>
      </c>
      <c r="J162" s="125">
        <v>186.47189912780308</v>
      </c>
      <c r="K162" s="125">
        <v>175.33193663547948</v>
      </c>
      <c r="L162" s="125">
        <v>180.35380201029622</v>
      </c>
      <c r="M162" s="125">
        <v>184.05796978408537</v>
      </c>
      <c r="N162" s="125">
        <v>183.19706978579171</v>
      </c>
      <c r="O162" s="125">
        <v>179.22723936189317</v>
      </c>
      <c r="P162" s="125">
        <v>183.13773893007959</v>
      </c>
      <c r="Q162" s="126">
        <v>2204.9248078226778</v>
      </c>
    </row>
    <row r="163" spans="1:17">
      <c r="A163" s="115"/>
      <c r="B163" s="123">
        <v>5</v>
      </c>
      <c r="C163" s="122"/>
      <c r="D163" s="124">
        <v>2022</v>
      </c>
      <c r="E163" s="125">
        <v>191.85533899692419</v>
      </c>
      <c r="F163" s="125">
        <v>187.78278127555402</v>
      </c>
      <c r="G163" s="125">
        <v>188.80534100824059</v>
      </c>
      <c r="H163" s="125">
        <v>177.29196028173632</v>
      </c>
      <c r="I163" s="125">
        <v>176.47701767176565</v>
      </c>
      <c r="J163" s="125">
        <v>178.82925945609267</v>
      </c>
      <c r="K163" s="125">
        <v>170.33339250224566</v>
      </c>
      <c r="L163" s="125">
        <v>169.00437367406388</v>
      </c>
      <c r="M163" s="125">
        <v>176.332683656737</v>
      </c>
      <c r="N163" s="125">
        <v>177.66969907196693</v>
      </c>
      <c r="O163" s="125">
        <v>177.84779266783082</v>
      </c>
      <c r="P163" s="125">
        <v>181.35271082622742</v>
      </c>
      <c r="Q163" s="126">
        <v>2153.5823510893852</v>
      </c>
    </row>
    <row r="164" spans="1:17">
      <c r="A164" s="115"/>
      <c r="B164" s="123">
        <v>5</v>
      </c>
      <c r="C164" s="122"/>
      <c r="D164" s="124">
        <v>2023</v>
      </c>
      <c r="E164" s="125">
        <v>177.5345866966895</v>
      </c>
      <c r="F164" s="125">
        <v>176.5912017034081</v>
      </c>
      <c r="G164" s="125">
        <v>176.33737163307106</v>
      </c>
      <c r="H164" s="125">
        <v>171.16217156666946</v>
      </c>
      <c r="I164" s="125">
        <v>164.00356985216553</v>
      </c>
      <c r="J164" s="125">
        <v>177.55453707723078</v>
      </c>
      <c r="K164" s="125">
        <v>164.82530078025619</v>
      </c>
      <c r="L164" s="125">
        <v>167.44571262514984</v>
      </c>
      <c r="M164" s="125">
        <v>174.3498178952442</v>
      </c>
      <c r="N164" s="125">
        <v>169.26671555237155</v>
      </c>
      <c r="O164" s="125">
        <v>177.87048112461702</v>
      </c>
      <c r="P164" s="125">
        <v>167.97211647425715</v>
      </c>
      <c r="Q164" s="126">
        <v>2064.9135829811307</v>
      </c>
    </row>
    <row r="165" spans="1:17">
      <c r="A165" s="115"/>
      <c r="B165" s="123">
        <v>5</v>
      </c>
      <c r="C165" s="122"/>
      <c r="D165" s="124">
        <v>2024</v>
      </c>
      <c r="E165" s="125">
        <v>183.29757708571466</v>
      </c>
      <c r="F165" s="125">
        <v>179.99821476808759</v>
      </c>
      <c r="G165" s="125">
        <v>173.46507264388612</v>
      </c>
      <c r="H165" s="125">
        <v>172.16700256119239</v>
      </c>
      <c r="I165" s="125">
        <v>167.60815784761544</v>
      </c>
      <c r="J165" s="125">
        <v>177.35791709216622</v>
      </c>
      <c r="K165" s="125">
        <v>167.93504160794546</v>
      </c>
      <c r="L165" s="125">
        <v>165.70612541245944</v>
      </c>
      <c r="M165" s="125">
        <v>176.70587388576573</v>
      </c>
      <c r="N165" s="125">
        <v>176.8550352081688</v>
      </c>
      <c r="O165" s="125">
        <v>178.75835205435024</v>
      </c>
      <c r="P165" s="125">
        <v>168.91136234816656</v>
      </c>
      <c r="Q165" s="126">
        <v>2088.7657325155187</v>
      </c>
    </row>
    <row r="166" spans="1:17">
      <c r="A166" s="115"/>
      <c r="B166" s="123">
        <v>5</v>
      </c>
      <c r="C166" s="122"/>
      <c r="D166" s="124">
        <v>2025</v>
      </c>
      <c r="E166" s="125">
        <v>187.83395069741337</v>
      </c>
      <c r="F166" s="125">
        <v>180.62071183811253</v>
      </c>
      <c r="G166" s="125">
        <v>179.19019037403785</v>
      </c>
      <c r="H166" s="125">
        <v>169.97461108939058</v>
      </c>
      <c r="I166" s="125"/>
      <c r="J166" s="125"/>
      <c r="K166" s="125"/>
      <c r="L166" s="125"/>
      <c r="M166" s="125"/>
      <c r="N166" s="125"/>
      <c r="O166" s="125"/>
      <c r="P166" s="125"/>
      <c r="Q166" s="126"/>
    </row>
    <row r="167" spans="1:17">
      <c r="A167" s="121"/>
      <c r="B167" s="116"/>
      <c r="C167" s="117"/>
      <c r="D167" s="129"/>
      <c r="E167" s="130"/>
      <c r="F167" s="130"/>
      <c r="G167" s="130"/>
      <c r="H167" s="130"/>
      <c r="I167" s="130"/>
      <c r="J167" s="130"/>
      <c r="K167" s="130"/>
      <c r="L167" s="130"/>
      <c r="M167" s="130"/>
      <c r="N167" s="130"/>
      <c r="O167" s="130"/>
      <c r="P167" s="130"/>
      <c r="Q167" s="120"/>
    </row>
    <row r="168" spans="1:17">
      <c r="A168" s="121"/>
      <c r="B168" s="116"/>
      <c r="C168" s="117"/>
      <c r="D168" s="129"/>
      <c r="E168" s="130"/>
      <c r="F168" s="130"/>
      <c r="G168" s="130"/>
      <c r="H168" s="130"/>
      <c r="I168" s="130"/>
      <c r="J168" s="130"/>
      <c r="K168" s="130"/>
      <c r="L168" s="130"/>
      <c r="M168" s="130"/>
      <c r="N168" s="130"/>
      <c r="O168" s="130"/>
      <c r="P168" s="130"/>
      <c r="Q168" s="120"/>
    </row>
    <row r="169" spans="1:17">
      <c r="A169" s="117" t="s">
        <v>137</v>
      </c>
      <c r="B169" s="116">
        <v>6</v>
      </c>
      <c r="C169" s="117"/>
      <c r="D169" s="129">
        <v>1999</v>
      </c>
      <c r="E169" s="130">
        <v>202.54843337234709</v>
      </c>
      <c r="F169" s="130">
        <v>186.1098104411607</v>
      </c>
      <c r="G169" s="130">
        <v>184.7983252990187</v>
      </c>
      <c r="H169" s="130">
        <v>177.6101134901642</v>
      </c>
      <c r="I169" s="130">
        <v>177.73468638364909</v>
      </c>
      <c r="J169" s="130">
        <v>178.11028834384351</v>
      </c>
      <c r="K169" s="130">
        <v>172.90767640611779</v>
      </c>
      <c r="L169" s="130">
        <v>182.47450452514121</v>
      </c>
      <c r="M169" s="130">
        <v>186.66018343206431</v>
      </c>
      <c r="N169" s="130">
        <v>181.17050426948759</v>
      </c>
      <c r="O169" s="130">
        <v>182.05370969938252</v>
      </c>
      <c r="P169" s="130">
        <v>180.31840031614971</v>
      </c>
      <c r="Q169" s="131">
        <v>2192.4966359785258</v>
      </c>
    </row>
    <row r="170" spans="1:17">
      <c r="A170" s="121"/>
      <c r="B170" s="116">
        <v>6</v>
      </c>
      <c r="C170" s="117"/>
      <c r="D170" s="129">
        <v>2000</v>
      </c>
      <c r="E170" s="130">
        <v>192.2204326476627</v>
      </c>
      <c r="F170" s="130">
        <v>188.15006946690011</v>
      </c>
      <c r="G170" s="130">
        <v>182.70687252346391</v>
      </c>
      <c r="H170" s="130">
        <v>173.19881184322489</v>
      </c>
      <c r="I170" s="130">
        <v>172.5421785738273</v>
      </c>
      <c r="J170" s="130">
        <v>171.3187845708392</v>
      </c>
      <c r="K170" s="130">
        <v>170.77382977674651</v>
      </c>
      <c r="L170" s="130">
        <v>179.6545258421362</v>
      </c>
      <c r="M170" s="130">
        <v>182.5393388407692</v>
      </c>
      <c r="N170" s="130">
        <v>180.24466553007599</v>
      </c>
      <c r="O170" s="130">
        <v>188.70130595812691</v>
      </c>
      <c r="P170" s="130">
        <v>181.67614876404829</v>
      </c>
      <c r="Q170" s="131">
        <v>2163.7269643378213</v>
      </c>
    </row>
    <row r="171" spans="1:17">
      <c r="A171" s="121"/>
      <c r="B171" s="116">
        <v>6</v>
      </c>
      <c r="C171" s="117"/>
      <c r="D171" s="129">
        <v>2001</v>
      </c>
      <c r="E171" s="130">
        <v>191.283808648524</v>
      </c>
      <c r="F171" s="130">
        <v>181.40835325660231</v>
      </c>
      <c r="G171" s="130">
        <v>168.71580845540188</v>
      </c>
      <c r="H171" s="130">
        <v>179.97541801547709</v>
      </c>
      <c r="I171" s="130">
        <v>176.24377187067111</v>
      </c>
      <c r="J171" s="130">
        <v>175.3181516184431</v>
      </c>
      <c r="K171" s="130">
        <v>177.28878771894682</v>
      </c>
      <c r="L171" s="130">
        <v>178.7670162741156</v>
      </c>
      <c r="M171" s="130">
        <v>187.06655519350372</v>
      </c>
      <c r="N171" s="130">
        <v>183.84290590653251</v>
      </c>
      <c r="O171" s="130">
        <v>189.46057478277851</v>
      </c>
      <c r="P171" s="130">
        <v>171.43909006828912</v>
      </c>
      <c r="Q171" s="131">
        <v>2160.8102418092849</v>
      </c>
    </row>
    <row r="172" spans="1:17">
      <c r="A172" s="121"/>
      <c r="B172" s="116">
        <v>6</v>
      </c>
      <c r="C172" s="117"/>
      <c r="D172" s="129">
        <v>2002</v>
      </c>
      <c r="E172" s="130">
        <v>199.17282933973502</v>
      </c>
      <c r="F172" s="130">
        <v>191.09672773322319</v>
      </c>
      <c r="G172" s="130">
        <v>180.49134348886651</v>
      </c>
      <c r="H172" s="130">
        <v>183.51366195265612</v>
      </c>
      <c r="I172" s="130">
        <v>179.4561257171695</v>
      </c>
      <c r="J172" s="130">
        <v>177.31969232477741</v>
      </c>
      <c r="K172" s="130">
        <v>177.16497341207389</v>
      </c>
      <c r="L172" s="130">
        <v>181.29401702429652</v>
      </c>
      <c r="M172" s="130">
        <v>186.82692429939189</v>
      </c>
      <c r="N172" s="130">
        <v>184.49772224576711</v>
      </c>
      <c r="O172" s="130">
        <v>187.27850391022778</v>
      </c>
      <c r="P172" s="130">
        <v>176.5855607145115</v>
      </c>
      <c r="Q172" s="131">
        <v>2204.6980821626967</v>
      </c>
    </row>
    <row r="173" spans="1:17">
      <c r="A173" s="121"/>
      <c r="B173" s="116">
        <v>6</v>
      </c>
      <c r="C173" s="117"/>
      <c r="D173" s="129">
        <v>2003</v>
      </c>
      <c r="E173" s="130">
        <v>197.44246565575301</v>
      </c>
      <c r="F173" s="130">
        <v>193.51117618368531</v>
      </c>
      <c r="G173" s="130">
        <v>189.18682357541118</v>
      </c>
      <c r="H173" s="130">
        <v>179.4340453828988</v>
      </c>
      <c r="I173" s="130">
        <v>178.8591766267827</v>
      </c>
      <c r="J173" s="130">
        <v>187.05905551643579</v>
      </c>
      <c r="K173" s="130">
        <v>173.58366906010659</v>
      </c>
      <c r="L173" s="130">
        <v>170.94236804175051</v>
      </c>
      <c r="M173" s="130">
        <v>178.82500182211928</v>
      </c>
      <c r="N173" s="130">
        <v>186.8879972905205</v>
      </c>
      <c r="O173" s="130">
        <v>187.15951658255409</v>
      </c>
      <c r="P173" s="130">
        <v>175.8583712564166</v>
      </c>
      <c r="Q173" s="131">
        <v>2198.7496669944348</v>
      </c>
    </row>
    <row r="174" spans="1:17">
      <c r="A174" s="117"/>
      <c r="B174" s="116">
        <v>6</v>
      </c>
      <c r="C174" s="117"/>
      <c r="D174" s="129">
        <v>2004</v>
      </c>
      <c r="E174" s="130">
        <v>202.39835255247479</v>
      </c>
      <c r="F174" s="130">
        <v>183.79208817638451</v>
      </c>
      <c r="G174" s="130">
        <v>182.3297661558091</v>
      </c>
      <c r="H174" s="130">
        <v>178.92163646630118</v>
      </c>
      <c r="I174" s="130">
        <v>177.1191590884099</v>
      </c>
      <c r="J174" s="130">
        <v>171.64320474152828</v>
      </c>
      <c r="K174" s="130">
        <v>172.93221110131608</v>
      </c>
      <c r="L174" s="130">
        <v>182.70145826977659</v>
      </c>
      <c r="M174" s="130">
        <v>183.17839565022589</v>
      </c>
      <c r="N174" s="130">
        <v>184.1549384644251</v>
      </c>
      <c r="O174" s="130">
        <v>183.36309386016288</v>
      </c>
      <c r="P174" s="130">
        <v>181.59888028156669</v>
      </c>
      <c r="Q174" s="131">
        <v>2184.133184808381</v>
      </c>
    </row>
    <row r="175" spans="1:17">
      <c r="A175" s="121"/>
      <c r="B175" s="116">
        <v>6</v>
      </c>
      <c r="C175" s="116"/>
      <c r="D175" s="129">
        <v>2005</v>
      </c>
      <c r="E175" s="130">
        <v>193.0398781515967</v>
      </c>
      <c r="F175" s="130">
        <v>182.97923615619868</v>
      </c>
      <c r="G175" s="130">
        <v>179.47691309972632</v>
      </c>
      <c r="H175" s="130">
        <v>185.4329841765975</v>
      </c>
      <c r="I175" s="130">
        <v>173.5767593184184</v>
      </c>
      <c r="J175" s="130">
        <v>175.2959453111155</v>
      </c>
      <c r="K175" s="130">
        <v>169.15927796068681</v>
      </c>
      <c r="L175" s="130">
        <v>174.26468210002452</v>
      </c>
      <c r="M175" s="130">
        <v>182.12868538719368</v>
      </c>
      <c r="N175" s="130">
        <v>181.10777599683882</v>
      </c>
      <c r="O175" s="130">
        <v>183.08045860221219</v>
      </c>
      <c r="P175" s="130">
        <v>177.81924385704929</v>
      </c>
      <c r="Q175" s="131">
        <v>2157.3618401176582</v>
      </c>
    </row>
    <row r="176" spans="1:17">
      <c r="A176" s="121"/>
      <c r="B176" s="116">
        <v>6</v>
      </c>
      <c r="C176" s="117"/>
      <c r="D176" s="129">
        <v>2006</v>
      </c>
      <c r="E176" s="130">
        <v>191.61823801232819</v>
      </c>
      <c r="F176" s="130">
        <v>183.52201222173201</v>
      </c>
      <c r="G176" s="130">
        <v>181.25789461953281</v>
      </c>
      <c r="H176" s="130">
        <v>178.67301319052299</v>
      </c>
      <c r="I176" s="130">
        <v>174.60911248195731</v>
      </c>
      <c r="J176" s="130">
        <v>170.91743585534741</v>
      </c>
      <c r="K176" s="130">
        <v>169.9482611062318</v>
      </c>
      <c r="L176" s="130">
        <v>173.03584671462198</v>
      </c>
      <c r="M176" s="130">
        <v>180.86837926580409</v>
      </c>
      <c r="N176" s="130">
        <v>178.7025137959404</v>
      </c>
      <c r="O176" s="130">
        <v>188.4676659413262</v>
      </c>
      <c r="P176" s="130">
        <v>177.46023595660472</v>
      </c>
      <c r="Q176" s="131">
        <v>2149.0806091619502</v>
      </c>
    </row>
    <row r="177" spans="1:17">
      <c r="A177" s="121"/>
      <c r="B177" s="116">
        <v>6</v>
      </c>
      <c r="C177" s="117"/>
      <c r="D177" s="129">
        <v>2007</v>
      </c>
      <c r="E177" s="130">
        <v>192.83986255880771</v>
      </c>
      <c r="F177" s="130">
        <v>192.6915223523508</v>
      </c>
      <c r="G177" s="130">
        <v>182.64439934971821</v>
      </c>
      <c r="H177" s="130">
        <v>178.65537146130021</v>
      </c>
      <c r="I177" s="130">
        <v>169.15403534260571</v>
      </c>
      <c r="J177" s="130">
        <v>176.56502919021889</v>
      </c>
      <c r="K177" s="130">
        <v>174.7026990681473</v>
      </c>
      <c r="L177" s="130">
        <v>175.3581680742661</v>
      </c>
      <c r="M177" s="130">
        <v>185.49042988120192</v>
      </c>
      <c r="N177" s="130">
        <v>180.79726493434458</v>
      </c>
      <c r="O177" s="130">
        <v>189.61672311122331</v>
      </c>
      <c r="P177" s="130">
        <v>176.96621628893161</v>
      </c>
      <c r="Q177" s="131">
        <v>2175.481721613116</v>
      </c>
    </row>
    <row r="178" spans="1:17">
      <c r="A178" s="121"/>
      <c r="B178" s="116">
        <v>6</v>
      </c>
      <c r="C178" s="117"/>
      <c r="D178" s="129">
        <v>2008</v>
      </c>
      <c r="E178" s="130">
        <v>194.5217027065535</v>
      </c>
      <c r="F178" s="130">
        <v>191.08391719043269</v>
      </c>
      <c r="G178" s="130">
        <v>176.41453144730389</v>
      </c>
      <c r="H178" s="130">
        <v>178.41011347191329</v>
      </c>
      <c r="I178" s="130">
        <v>177.61902809476348</v>
      </c>
      <c r="J178" s="130">
        <v>178.25496514817408</v>
      </c>
      <c r="K178" s="130">
        <v>174.20784195862592</v>
      </c>
      <c r="L178" s="130">
        <v>177.07409419674809</v>
      </c>
      <c r="M178" s="130">
        <v>185.90852702021999</v>
      </c>
      <c r="N178" s="130">
        <v>185.78139983039711</v>
      </c>
      <c r="O178" s="130">
        <v>184.4908974653473</v>
      </c>
      <c r="P178" s="130">
        <v>173.494775733425</v>
      </c>
      <c r="Q178" s="131">
        <v>2177.261794263904</v>
      </c>
    </row>
    <row r="179" spans="1:17">
      <c r="A179" s="121"/>
      <c r="B179" s="116">
        <v>6</v>
      </c>
      <c r="C179" s="117"/>
      <c r="D179" s="129">
        <v>2009</v>
      </c>
      <c r="E179" s="130">
        <v>195.19885801444269</v>
      </c>
      <c r="F179" s="130">
        <v>186.47622988740221</v>
      </c>
      <c r="G179" s="130">
        <v>183.58907360930991</v>
      </c>
      <c r="H179" s="130">
        <v>171.58107924058132</v>
      </c>
      <c r="I179" s="130">
        <v>174.53543749332042</v>
      </c>
      <c r="J179" s="130">
        <v>181.42981368706131</v>
      </c>
      <c r="K179" s="130">
        <v>169.0751191177792</v>
      </c>
      <c r="L179" s="130">
        <v>178.55402179109311</v>
      </c>
      <c r="M179" s="130">
        <v>182.24386191427041</v>
      </c>
      <c r="N179" s="130">
        <v>180.02724146001279</v>
      </c>
      <c r="O179" s="130">
        <v>181.1458041560671</v>
      </c>
      <c r="P179" s="130">
        <v>172.06013354276621</v>
      </c>
      <c r="Q179" s="131">
        <v>2155.9166739141069</v>
      </c>
    </row>
    <row r="180" spans="1:17">
      <c r="A180" s="121"/>
      <c r="B180" s="116">
        <v>6</v>
      </c>
      <c r="C180" s="117"/>
      <c r="D180" s="129">
        <v>2010</v>
      </c>
      <c r="E180" s="130">
        <v>195.61846836861528</v>
      </c>
      <c r="F180" s="130">
        <v>184.53615493443752</v>
      </c>
      <c r="G180" s="130">
        <v>186.48700315078588</v>
      </c>
      <c r="H180" s="130">
        <v>174.92006060797402</v>
      </c>
      <c r="I180" s="130">
        <v>169.7246495934871</v>
      </c>
      <c r="J180" s="130">
        <v>185.34438012584681</v>
      </c>
      <c r="K180" s="130">
        <v>166.95579842034562</v>
      </c>
      <c r="L180" s="130">
        <v>173.15674621541288</v>
      </c>
      <c r="M180" s="130">
        <v>187.08564598665117</v>
      </c>
      <c r="N180" s="130">
        <v>179.46717273073682</v>
      </c>
      <c r="O180" s="130">
        <v>174.9973185833239</v>
      </c>
      <c r="P180" s="130">
        <v>185.72395037837731</v>
      </c>
      <c r="Q180" s="131">
        <v>2164.0173490959951</v>
      </c>
    </row>
    <row r="181" spans="1:17">
      <c r="A181" s="121"/>
      <c r="B181" s="116">
        <v>6</v>
      </c>
      <c r="C181" s="117"/>
      <c r="D181" s="129">
        <v>2011</v>
      </c>
      <c r="E181" s="130">
        <v>187.3290686183343</v>
      </c>
      <c r="F181" s="130">
        <v>184.082169860026</v>
      </c>
      <c r="G181" s="130">
        <v>184.42431830174039</v>
      </c>
      <c r="H181" s="130">
        <v>171.46146647077728</v>
      </c>
      <c r="I181" s="130">
        <v>178.16054708376601</v>
      </c>
      <c r="J181" s="130">
        <v>172.93875070355571</v>
      </c>
      <c r="K181" s="130">
        <v>173.69317440783459</v>
      </c>
      <c r="L181" s="130">
        <v>179.9714813225452</v>
      </c>
      <c r="M181" s="130">
        <v>180.41932467696398</v>
      </c>
      <c r="N181" s="130">
        <v>176.52283712529552</v>
      </c>
      <c r="O181" s="130">
        <v>181.65231329295003</v>
      </c>
      <c r="P181" s="130">
        <v>179.80380138922649</v>
      </c>
      <c r="Q181" s="131">
        <v>2150.459253253016</v>
      </c>
    </row>
    <row r="182" spans="1:17">
      <c r="A182" s="121"/>
      <c r="B182" s="116">
        <v>6</v>
      </c>
      <c r="C182" s="117"/>
      <c r="D182" s="129">
        <v>2012</v>
      </c>
      <c r="E182" s="130">
        <v>183.8090246561741</v>
      </c>
      <c r="F182" s="130">
        <v>183.81035125299618</v>
      </c>
      <c r="G182" s="130">
        <v>178.82857076376101</v>
      </c>
      <c r="H182" s="130">
        <v>172.3872871302984</v>
      </c>
      <c r="I182" s="130">
        <v>171.27445272129231</v>
      </c>
      <c r="J182" s="130">
        <v>177.23506682103471</v>
      </c>
      <c r="K182" s="130">
        <v>168.49134602993149</v>
      </c>
      <c r="L182" s="130">
        <v>170.7391041212588</v>
      </c>
      <c r="M182" s="130">
        <v>173.57403632918451</v>
      </c>
      <c r="N182" s="130">
        <v>176.38208015818111</v>
      </c>
      <c r="O182" s="130">
        <v>180.0940409748687</v>
      </c>
      <c r="P182" s="130">
        <v>171.6129079770233</v>
      </c>
      <c r="Q182" s="131">
        <v>2108.2382689360038</v>
      </c>
    </row>
    <row r="183" spans="1:17">
      <c r="A183" s="121"/>
      <c r="B183" s="116">
        <v>6</v>
      </c>
      <c r="C183" s="117"/>
      <c r="D183" s="129">
        <v>2013</v>
      </c>
      <c r="E183" s="130">
        <v>186.87019297099471</v>
      </c>
      <c r="F183" s="130">
        <v>183.71823882908748</v>
      </c>
      <c r="G183" s="130">
        <v>172.43251422095</v>
      </c>
      <c r="H183" s="130">
        <v>171.62426491299189</v>
      </c>
      <c r="I183" s="130">
        <v>171.49481907744672</v>
      </c>
      <c r="J183" s="130">
        <v>173.43089310337501</v>
      </c>
      <c r="K183" s="130">
        <v>171.94454096853028</v>
      </c>
      <c r="L183" s="130">
        <v>164.41320896750318</v>
      </c>
      <c r="M183" s="130">
        <v>171.81955600114182</v>
      </c>
      <c r="N183" s="130">
        <v>173.5985746515689</v>
      </c>
      <c r="O183" s="130">
        <v>179.32925975644079</v>
      </c>
      <c r="P183" s="130">
        <v>170.7427873001202</v>
      </c>
      <c r="Q183" s="131">
        <v>2091.4188507601511</v>
      </c>
    </row>
    <row r="184" spans="1:17">
      <c r="A184" s="121"/>
      <c r="B184" s="116">
        <v>6</v>
      </c>
      <c r="C184" s="117"/>
      <c r="D184" s="129">
        <v>2014</v>
      </c>
      <c r="E184" s="130">
        <v>190.8515367686586</v>
      </c>
      <c r="F184" s="130">
        <v>182.8211948445375</v>
      </c>
      <c r="G184" s="130">
        <v>176.1743735865677</v>
      </c>
      <c r="H184" s="130">
        <v>171.41611607637091</v>
      </c>
      <c r="I184" s="130">
        <v>167.6699375999963</v>
      </c>
      <c r="J184" s="130">
        <v>172.60069043475758</v>
      </c>
      <c r="K184" s="130">
        <v>170.77437211665261</v>
      </c>
      <c r="L184" s="130">
        <v>166.81232096904091</v>
      </c>
      <c r="M184" s="130">
        <v>176.1014213584084</v>
      </c>
      <c r="N184" s="130">
        <v>178.15870766829468</v>
      </c>
      <c r="O184" s="130">
        <v>176.68944852480001</v>
      </c>
      <c r="P184" s="130">
        <v>167.88518154566171</v>
      </c>
      <c r="Q184" s="131">
        <v>2097.9553014937474</v>
      </c>
    </row>
    <row r="185" spans="1:17">
      <c r="A185" s="121"/>
      <c r="B185" s="116">
        <v>6</v>
      </c>
      <c r="C185" s="117"/>
      <c r="D185" s="129">
        <v>2015</v>
      </c>
      <c r="E185" s="130">
        <v>189.663256519443</v>
      </c>
      <c r="F185" s="130">
        <v>184.29560971090382</v>
      </c>
      <c r="G185" s="130">
        <v>183.6978744254445</v>
      </c>
      <c r="H185" s="130">
        <v>166.0352950770816</v>
      </c>
      <c r="I185" s="130">
        <v>165.4683907350211</v>
      </c>
      <c r="J185" s="130">
        <v>183.66855619189829</v>
      </c>
      <c r="K185" s="130">
        <v>166.6920286825812</v>
      </c>
      <c r="L185" s="130">
        <v>173.41202924603138</v>
      </c>
      <c r="M185" s="130">
        <v>180.04720631903459</v>
      </c>
      <c r="N185" s="130">
        <v>177.2650035783382</v>
      </c>
      <c r="O185" s="130">
        <v>175.90015796677488</v>
      </c>
      <c r="P185" s="130">
        <v>171.9196192918935</v>
      </c>
      <c r="Q185" s="131">
        <v>2118.0650277444461</v>
      </c>
    </row>
    <row r="186" spans="1:17">
      <c r="A186" s="121"/>
      <c r="B186" s="116">
        <v>6</v>
      </c>
      <c r="C186" s="117"/>
      <c r="D186" s="129">
        <v>2016</v>
      </c>
      <c r="E186" s="130">
        <v>196.84546479455148</v>
      </c>
      <c r="F186" s="130">
        <v>185.09000744446141</v>
      </c>
      <c r="G186" s="130">
        <v>177.8131401996535</v>
      </c>
      <c r="H186" s="130">
        <v>186.39888416362581</v>
      </c>
      <c r="I186" s="130">
        <v>168.39180641877599</v>
      </c>
      <c r="J186" s="130">
        <v>178.67569616077012</v>
      </c>
      <c r="K186" s="130">
        <v>172.2019158202659</v>
      </c>
      <c r="L186" s="130">
        <v>171.9008923447571</v>
      </c>
      <c r="M186" s="130">
        <v>173.1932398398981</v>
      </c>
      <c r="N186" s="130">
        <v>173.7449560615531</v>
      </c>
      <c r="O186" s="130">
        <v>174.64567360903899</v>
      </c>
      <c r="P186" s="130">
        <v>184.71946773535339</v>
      </c>
      <c r="Q186" s="131">
        <v>2143.6211445927051</v>
      </c>
    </row>
    <row r="187" spans="1:17">
      <c r="A187" s="121"/>
      <c r="B187" s="116">
        <v>6</v>
      </c>
      <c r="C187" s="117"/>
      <c r="D187" s="129">
        <v>2017</v>
      </c>
      <c r="E187" s="130">
        <v>179.97861310839261</v>
      </c>
      <c r="F187" s="130">
        <v>179.2322393710152</v>
      </c>
      <c r="G187" s="130">
        <v>178.10621657297273</v>
      </c>
      <c r="H187" s="130">
        <v>169.78614826525731</v>
      </c>
      <c r="I187" s="130">
        <v>167.79330378504361</v>
      </c>
      <c r="J187" s="130">
        <v>173.77795732206158</v>
      </c>
      <c r="K187" s="130">
        <v>166.08104481404482</v>
      </c>
      <c r="L187" s="130">
        <v>171.94037786051771</v>
      </c>
      <c r="M187" s="130">
        <v>182.6713735852025</v>
      </c>
      <c r="N187" s="130">
        <v>177.38737753007931</v>
      </c>
      <c r="O187" s="130">
        <v>186.8481870259711</v>
      </c>
      <c r="P187" s="130">
        <v>180.63165536595429</v>
      </c>
      <c r="Q187" s="131">
        <v>2114.2344946065132</v>
      </c>
    </row>
    <row r="188" spans="1:17">
      <c r="A188" s="121"/>
      <c r="B188" s="116">
        <v>6</v>
      </c>
      <c r="C188" s="117"/>
      <c r="D188" s="129">
        <v>2018</v>
      </c>
      <c r="E188" s="130">
        <v>186.1216432700628</v>
      </c>
      <c r="F188" s="130">
        <v>183.18577428313179</v>
      </c>
      <c r="G188" s="130">
        <v>180.84360755744621</v>
      </c>
      <c r="H188" s="130">
        <v>177.2915744884551</v>
      </c>
      <c r="I188" s="130">
        <v>168.8340786053906</v>
      </c>
      <c r="J188" s="130">
        <v>178.45786962704898</v>
      </c>
      <c r="K188" s="130">
        <v>169.67631041847432</v>
      </c>
      <c r="L188" s="130">
        <v>168.22873901749162</v>
      </c>
      <c r="M188" s="130">
        <v>175.41779338497221</v>
      </c>
      <c r="N188" s="130">
        <v>173.48626762240531</v>
      </c>
      <c r="O188" s="130">
        <v>182.9322091935129</v>
      </c>
      <c r="P188" s="130">
        <v>173.2073144610967</v>
      </c>
      <c r="Q188" s="131">
        <v>2117.6831819294889</v>
      </c>
    </row>
    <row r="189" spans="1:17">
      <c r="A189" s="121"/>
      <c r="B189" s="116">
        <v>6</v>
      </c>
      <c r="C189" s="117"/>
      <c r="D189" s="129">
        <v>2019</v>
      </c>
      <c r="E189" s="130">
        <v>187.32302545271861</v>
      </c>
      <c r="F189" s="130">
        <v>187.13033666037501</v>
      </c>
      <c r="G189" s="130">
        <v>185.5649273158993</v>
      </c>
      <c r="H189" s="130">
        <v>174.0852893935706</v>
      </c>
      <c r="I189" s="130">
        <v>172.63167662986629</v>
      </c>
      <c r="J189" s="130">
        <v>176.56553452489999</v>
      </c>
      <c r="K189" s="130">
        <v>173.36005007091211</v>
      </c>
      <c r="L189" s="130">
        <v>169.5872487427464</v>
      </c>
      <c r="M189" s="130">
        <v>178.903959050732</v>
      </c>
      <c r="N189" s="130">
        <v>178.0836878709128</v>
      </c>
      <c r="O189" s="130">
        <v>182.90049681878969</v>
      </c>
      <c r="P189" s="130">
        <v>173.8532559577001</v>
      </c>
      <c r="Q189" s="131">
        <v>2139.9894884891232</v>
      </c>
    </row>
    <row r="190" spans="1:17">
      <c r="A190" s="121"/>
      <c r="B190" s="116">
        <v>6</v>
      </c>
      <c r="C190" s="117"/>
      <c r="D190" s="129">
        <v>2020</v>
      </c>
      <c r="E190" s="130">
        <v>191.04990406342955</v>
      </c>
      <c r="F190" s="130">
        <v>187.57515231768753</v>
      </c>
      <c r="G190" s="130">
        <v>179.88383620340667</v>
      </c>
      <c r="H190" s="130">
        <v>171.75516264654681</v>
      </c>
      <c r="I190" s="130">
        <v>165.30339425273857</v>
      </c>
      <c r="J190" s="130">
        <v>182.26695854307616</v>
      </c>
      <c r="K190" s="130">
        <v>174.26733089732119</v>
      </c>
      <c r="L190" s="130">
        <v>177.08184506821519</v>
      </c>
      <c r="M190" s="130">
        <v>180.09247909113463</v>
      </c>
      <c r="N190" s="130">
        <v>181.36896917383666</v>
      </c>
      <c r="O190" s="130">
        <v>178.99529214878797</v>
      </c>
      <c r="P190" s="130">
        <v>170.19272766178338</v>
      </c>
      <c r="Q190" s="131">
        <v>2139.8330520679642</v>
      </c>
    </row>
    <row r="191" spans="1:17">
      <c r="A191" s="121"/>
      <c r="B191" s="116">
        <v>6</v>
      </c>
      <c r="C191" s="117"/>
      <c r="D191" s="129">
        <v>2021</v>
      </c>
      <c r="E191" s="130">
        <v>195.54317690438523</v>
      </c>
      <c r="F191" s="130">
        <v>185.36644887798752</v>
      </c>
      <c r="G191" s="130">
        <v>185.94621994587825</v>
      </c>
      <c r="H191" s="130">
        <v>174.76824776650483</v>
      </c>
      <c r="I191" s="130">
        <v>166.76211487274702</v>
      </c>
      <c r="J191" s="130">
        <v>181.2268728980238</v>
      </c>
      <c r="K191" s="130">
        <v>170.51781887680497</v>
      </c>
      <c r="L191" s="130">
        <v>175.52337888509797</v>
      </c>
      <c r="M191" s="130">
        <v>178.46199920976727</v>
      </c>
      <c r="N191" s="130">
        <v>177.77546462402455</v>
      </c>
      <c r="O191" s="130">
        <v>173.82094548694116</v>
      </c>
      <c r="P191" s="130">
        <v>177.62899989975506</v>
      </c>
      <c r="Q191" s="131">
        <v>2143.3416882479182</v>
      </c>
    </row>
    <row r="192" spans="1:17">
      <c r="A192" s="121"/>
      <c r="B192" s="116">
        <v>6</v>
      </c>
      <c r="C192" s="117"/>
      <c r="D192" s="129">
        <v>2022</v>
      </c>
      <c r="E192" s="130">
        <v>186.87556269421955</v>
      </c>
      <c r="F192" s="130">
        <v>182.67175761045996</v>
      </c>
      <c r="G192" s="130">
        <v>183.25144297447667</v>
      </c>
      <c r="H192" s="130">
        <v>172.2258025027115</v>
      </c>
      <c r="I192" s="130">
        <v>171.46625786714256</v>
      </c>
      <c r="J192" s="130">
        <v>173.31458030785797</v>
      </c>
      <c r="K192" s="130">
        <v>165.39017654864793</v>
      </c>
      <c r="L192" s="130">
        <v>164.10900137943554</v>
      </c>
      <c r="M192" s="130">
        <v>171.24879621326713</v>
      </c>
      <c r="N192" s="130">
        <v>172.6020069329964</v>
      </c>
      <c r="O192" s="130">
        <v>172.53863583717293</v>
      </c>
      <c r="P192" s="130">
        <v>176.49799636603944</v>
      </c>
      <c r="Q192" s="131">
        <v>2092.1920172344276</v>
      </c>
    </row>
    <row r="193" spans="1:17">
      <c r="A193" s="121"/>
      <c r="B193" s="116">
        <v>6</v>
      </c>
      <c r="C193" s="117"/>
      <c r="D193" s="129">
        <v>2023</v>
      </c>
      <c r="E193" s="130">
        <v>173.02708832129156</v>
      </c>
      <c r="F193" s="130">
        <v>172.00620793393435</v>
      </c>
      <c r="G193" s="130">
        <v>171.47412788762071</v>
      </c>
      <c r="H193" s="130">
        <v>166.64210582876061</v>
      </c>
      <c r="I193" s="130">
        <v>159.33552194756652</v>
      </c>
      <c r="J193" s="130">
        <v>172.69264696889047</v>
      </c>
      <c r="K193" s="130">
        <v>160.28583864604644</v>
      </c>
      <c r="L193" s="130">
        <v>162.59340083156144</v>
      </c>
      <c r="M193" s="130">
        <v>169.40695116810554</v>
      </c>
      <c r="N193" s="130">
        <v>164.56396246548547</v>
      </c>
      <c r="O193" s="130">
        <v>172.89207567117253</v>
      </c>
      <c r="P193" s="130">
        <v>163.34999022137913</v>
      </c>
      <c r="Q193" s="131">
        <v>2008.2699178918147</v>
      </c>
    </row>
    <row r="194" spans="1:17">
      <c r="A194" s="121"/>
      <c r="B194" s="116">
        <v>6</v>
      </c>
      <c r="C194" s="117"/>
      <c r="D194" s="129">
        <v>2024</v>
      </c>
      <c r="E194" s="130">
        <v>178.40376261438496</v>
      </c>
      <c r="F194" s="130">
        <v>175.17653042449791</v>
      </c>
      <c r="G194" s="130">
        <v>168.757697499231</v>
      </c>
      <c r="H194" s="130">
        <v>167.37155998091063</v>
      </c>
      <c r="I194" s="130">
        <v>162.76276180813494</v>
      </c>
      <c r="J194" s="130">
        <v>172.35082103414999</v>
      </c>
      <c r="K194" s="130">
        <v>162.96290884301592</v>
      </c>
      <c r="L194" s="130">
        <v>161.11011806396326</v>
      </c>
      <c r="M194" s="130">
        <v>171.90118025949542</v>
      </c>
      <c r="N194" s="130">
        <v>171.66012059791248</v>
      </c>
      <c r="O194" s="130">
        <v>173.62751036676272</v>
      </c>
      <c r="P194" s="130">
        <v>164.3241553889645</v>
      </c>
      <c r="Q194" s="131">
        <v>2030.4091268814236</v>
      </c>
    </row>
    <row r="195" spans="1:17">
      <c r="A195" s="121"/>
      <c r="B195" s="116">
        <v>6</v>
      </c>
      <c r="C195" s="117"/>
      <c r="D195" s="129">
        <v>2025</v>
      </c>
      <c r="E195" s="130">
        <v>183.04789942927289</v>
      </c>
      <c r="F195" s="130">
        <v>176.01657830347503</v>
      </c>
      <c r="G195" s="130">
        <v>174.63935006927707</v>
      </c>
      <c r="H195" s="130">
        <v>165.33334518158355</v>
      </c>
      <c r="I195" s="130"/>
      <c r="J195" s="130"/>
      <c r="K195" s="130"/>
      <c r="L195" s="130"/>
      <c r="M195" s="130"/>
      <c r="N195" s="130"/>
      <c r="O195" s="130"/>
      <c r="P195" s="130"/>
      <c r="Q195" s="131"/>
    </row>
    <row r="196" spans="1:17">
      <c r="A196" s="121"/>
      <c r="B196" s="116"/>
      <c r="C196" s="117"/>
      <c r="D196" s="129"/>
      <c r="E196" s="130"/>
      <c r="F196" s="130"/>
      <c r="G196" s="130"/>
      <c r="H196" s="130"/>
      <c r="I196" s="130"/>
      <c r="J196" s="130"/>
      <c r="K196" s="130"/>
      <c r="L196" s="130"/>
      <c r="M196" s="130"/>
      <c r="N196" s="130"/>
      <c r="O196" s="130"/>
      <c r="P196" s="130"/>
      <c r="Q196" s="120"/>
    </row>
    <row r="197" spans="1:17">
      <c r="A197" s="121"/>
      <c r="B197" s="116"/>
      <c r="C197" s="117"/>
      <c r="D197" s="129"/>
      <c r="E197" s="130"/>
      <c r="F197" s="130"/>
      <c r="G197" s="130"/>
      <c r="H197" s="130"/>
      <c r="I197" s="130"/>
      <c r="J197" s="130"/>
      <c r="K197" s="130"/>
      <c r="L197" s="130"/>
      <c r="M197" s="130"/>
      <c r="N197" s="130"/>
      <c r="O197" s="130"/>
      <c r="P197" s="130"/>
      <c r="Q197" s="120"/>
    </row>
    <row r="198" spans="1:17">
      <c r="A198" s="135" t="s">
        <v>135</v>
      </c>
      <c r="B198" s="116">
        <v>7</v>
      </c>
      <c r="C198" s="117"/>
      <c r="D198" s="129">
        <v>1999</v>
      </c>
      <c r="E198" s="130">
        <v>8.8830106844244252</v>
      </c>
      <c r="F198" s="130">
        <v>8.8522388530469982</v>
      </c>
      <c r="G198" s="130">
        <v>8.3430311303433751</v>
      </c>
      <c r="H198" s="130">
        <v>8.5135969757705876</v>
      </c>
      <c r="I198" s="130">
        <v>7.8359100804800663</v>
      </c>
      <c r="J198" s="130">
        <v>8.0408857342175164</v>
      </c>
      <c r="K198" s="130">
        <v>8.1275026875001917</v>
      </c>
      <c r="L198" s="130">
        <v>7.8470561374365282</v>
      </c>
      <c r="M198" s="130">
        <v>8.9598526256267252</v>
      </c>
      <c r="N198" s="130">
        <v>9.1031308546759142</v>
      </c>
      <c r="O198" s="130">
        <v>8.495974386081004</v>
      </c>
      <c r="P198" s="130">
        <v>8.3602146276113576</v>
      </c>
      <c r="Q198" s="131">
        <v>101.36240477721471</v>
      </c>
    </row>
    <row r="199" spans="1:17">
      <c r="A199" s="135"/>
      <c r="B199" s="116">
        <v>7</v>
      </c>
      <c r="C199" s="117"/>
      <c r="D199" s="129">
        <v>2000</v>
      </c>
      <c r="E199" s="130">
        <v>7.7041470752136201</v>
      </c>
      <c r="F199" s="130">
        <v>8.1220755076928093</v>
      </c>
      <c r="G199" s="130">
        <v>8.2499095485770706</v>
      </c>
      <c r="H199" s="130">
        <v>7.5960019185691978</v>
      </c>
      <c r="I199" s="130">
        <v>7.5443606116530884</v>
      </c>
      <c r="J199" s="130">
        <v>7.772754848134988</v>
      </c>
      <c r="K199" s="130">
        <v>7.3803596163915435</v>
      </c>
      <c r="L199" s="130">
        <v>7.7324993007786071</v>
      </c>
      <c r="M199" s="130">
        <v>8.8564162980118439</v>
      </c>
      <c r="N199" s="130">
        <v>8.3005742274688323</v>
      </c>
      <c r="O199" s="130">
        <v>8.3174887029773341</v>
      </c>
      <c r="P199" s="130">
        <v>7.7420647988802287</v>
      </c>
      <c r="Q199" s="131">
        <v>95.318652454349163</v>
      </c>
    </row>
    <row r="200" spans="1:17">
      <c r="A200" s="135"/>
      <c r="B200" s="116">
        <v>7</v>
      </c>
      <c r="C200" s="117"/>
      <c r="D200" s="129">
        <v>2001</v>
      </c>
      <c r="E200" s="130">
        <v>7.5236112209452912</v>
      </c>
      <c r="F200" s="130">
        <v>7.5807186593817448</v>
      </c>
      <c r="G200" s="130">
        <v>5.9507435206384693</v>
      </c>
      <c r="H200" s="130">
        <v>9.3818444879773679</v>
      </c>
      <c r="I200" s="130">
        <v>7.7075681020820692</v>
      </c>
      <c r="J200" s="130">
        <v>7.8782343295322068</v>
      </c>
      <c r="K200" s="130">
        <v>7.6748194745001239</v>
      </c>
      <c r="L200" s="130">
        <v>8.0860994624179714</v>
      </c>
      <c r="M200" s="130">
        <v>8.9123398495393751</v>
      </c>
      <c r="N200" s="130">
        <v>8.4954443781882372</v>
      </c>
      <c r="O200" s="130">
        <v>8.5319415699734087</v>
      </c>
      <c r="P200" s="130">
        <v>6.9643021641216416</v>
      </c>
      <c r="Q200" s="131">
        <v>94.687667219297907</v>
      </c>
    </row>
    <row r="201" spans="1:17">
      <c r="A201" s="135"/>
      <c r="B201" s="116">
        <v>7</v>
      </c>
      <c r="C201" s="117"/>
      <c r="D201" s="129">
        <v>2002</v>
      </c>
      <c r="E201" s="130">
        <v>8.0876593587952677</v>
      </c>
      <c r="F201" s="130">
        <v>8.0026076508003765</v>
      </c>
      <c r="G201" s="130">
        <v>8.2721396504246929</v>
      </c>
      <c r="H201" s="130">
        <v>7.448697569711868</v>
      </c>
      <c r="I201" s="130">
        <v>7.4683603968563794</v>
      </c>
      <c r="J201" s="130">
        <v>9.0225201200088687</v>
      </c>
      <c r="K201" s="130">
        <v>7.1613382828787957</v>
      </c>
      <c r="L201" s="130">
        <v>7.7515570229702639</v>
      </c>
      <c r="M201" s="130">
        <v>7.8834413404046977</v>
      </c>
      <c r="N201" s="130">
        <v>8.2380528300393845</v>
      </c>
      <c r="O201" s="130">
        <v>7.9824613911460798</v>
      </c>
      <c r="P201" s="130">
        <v>7.174053056614218</v>
      </c>
      <c r="Q201" s="131">
        <v>94.492888670650899</v>
      </c>
    </row>
    <row r="202" spans="1:17">
      <c r="A202" s="121"/>
      <c r="B202" s="116">
        <v>7</v>
      </c>
      <c r="C202" s="117"/>
      <c r="D202" s="129">
        <v>2003</v>
      </c>
      <c r="E202" s="130">
        <v>7.6992364118817633</v>
      </c>
      <c r="F202" s="130">
        <v>7.4824420776153726</v>
      </c>
      <c r="G202" s="130">
        <v>7.6417769881068187</v>
      </c>
      <c r="H202" s="130">
        <v>7.0413470052962923</v>
      </c>
      <c r="I202" s="130">
        <v>7.2254587425642116</v>
      </c>
      <c r="J202" s="130">
        <v>6.9985293660454619</v>
      </c>
      <c r="K202" s="130">
        <v>6.9896772648467085</v>
      </c>
      <c r="L202" s="130">
        <v>6.856685444001525</v>
      </c>
      <c r="M202" s="130">
        <v>7.294558040201208</v>
      </c>
      <c r="N202" s="130">
        <v>8.6141559057965829</v>
      </c>
      <c r="O202" s="130">
        <v>7.9385389277118783</v>
      </c>
      <c r="P202" s="130">
        <v>6.491928497255933</v>
      </c>
      <c r="Q202" s="131">
        <v>88.274334671323771</v>
      </c>
    </row>
    <row r="203" spans="1:17">
      <c r="A203" s="117"/>
      <c r="B203" s="116">
        <v>7</v>
      </c>
      <c r="C203" s="117"/>
      <c r="D203" s="129">
        <v>2004</v>
      </c>
      <c r="E203" s="130">
        <v>7.5041492257405951</v>
      </c>
      <c r="F203" s="130">
        <v>7.1356001570999998</v>
      </c>
      <c r="G203" s="130">
        <v>7.0045656315497329</v>
      </c>
      <c r="H203" s="130">
        <v>7.344685981909981</v>
      </c>
      <c r="I203" s="130">
        <v>6.6396867683606136</v>
      </c>
      <c r="J203" s="130">
        <v>6.4657935820387387</v>
      </c>
      <c r="K203" s="130">
        <v>6.6960235130744943</v>
      </c>
      <c r="L203" s="130">
        <v>6.6657515197208186</v>
      </c>
      <c r="M203" s="130">
        <v>7.5883514731169974</v>
      </c>
      <c r="N203" s="130">
        <v>7.7368832032260588</v>
      </c>
      <c r="O203" s="130">
        <v>6.9797547816347016</v>
      </c>
      <c r="P203" s="130">
        <v>6.2537111308880799</v>
      </c>
      <c r="Q203" s="131">
        <v>84.014956968360806</v>
      </c>
    </row>
    <row r="204" spans="1:17">
      <c r="A204" s="121"/>
      <c r="B204" s="116">
        <v>7</v>
      </c>
      <c r="C204" s="116"/>
      <c r="D204" s="129">
        <v>2005</v>
      </c>
      <c r="E204" s="130">
        <v>6.618708174540842</v>
      </c>
      <c r="F204" s="130">
        <v>6.5295196829909194</v>
      </c>
      <c r="G204" s="130">
        <v>6.8641125989899399</v>
      </c>
      <c r="H204" s="130">
        <v>6.9240511183710467</v>
      </c>
      <c r="I204" s="130">
        <v>6.2663809420537673</v>
      </c>
      <c r="J204" s="130">
        <v>6.6402840692082581</v>
      </c>
      <c r="K204" s="130">
        <v>5.8529820776312107</v>
      </c>
      <c r="L204" s="130">
        <v>6.1507198271615593</v>
      </c>
      <c r="M204" s="130">
        <v>7.2695561628833349</v>
      </c>
      <c r="N204" s="130">
        <v>6.5588966673486135</v>
      </c>
      <c r="O204" s="130">
        <v>7.0246519509668488</v>
      </c>
      <c r="P204" s="130">
        <v>6.344614028080529</v>
      </c>
      <c r="Q204" s="131">
        <v>79.044477300226859</v>
      </c>
    </row>
    <row r="205" spans="1:17">
      <c r="A205" s="121"/>
      <c r="B205" s="116">
        <v>7</v>
      </c>
      <c r="C205" s="117"/>
      <c r="D205" s="129">
        <v>2006</v>
      </c>
      <c r="E205" s="130">
        <v>6.3984159803886831</v>
      </c>
      <c r="F205" s="130">
        <v>6.4256015041317456</v>
      </c>
      <c r="G205" s="130">
        <v>6.7404044081110248</v>
      </c>
      <c r="H205" s="130">
        <v>6.3277944789376583</v>
      </c>
      <c r="I205" s="130">
        <v>6.132822220450687</v>
      </c>
      <c r="J205" s="130">
        <v>6.4608586377451669</v>
      </c>
      <c r="K205" s="130">
        <v>5.7138343090747954</v>
      </c>
      <c r="L205" s="130">
        <v>6.5046029452859919</v>
      </c>
      <c r="M205" s="130">
        <v>6.8180478452472908</v>
      </c>
      <c r="N205" s="130">
        <v>6.8089569201651656</v>
      </c>
      <c r="O205" s="130">
        <v>7.0343949744581318</v>
      </c>
      <c r="P205" s="130">
        <v>5.9896296663148787</v>
      </c>
      <c r="Q205" s="131">
        <v>77.35536389031121</v>
      </c>
    </row>
    <row r="206" spans="1:17">
      <c r="A206" s="121"/>
      <c r="B206" s="116">
        <v>7</v>
      </c>
      <c r="C206" s="117"/>
      <c r="D206" s="129">
        <v>2007</v>
      </c>
      <c r="E206" s="130">
        <v>6.4115173081559025</v>
      </c>
      <c r="F206" s="130">
        <v>6.4559646639472605</v>
      </c>
      <c r="G206" s="130">
        <v>6.351436882946456</v>
      </c>
      <c r="H206" s="130">
        <v>5.9512920800772608</v>
      </c>
      <c r="I206" s="130">
        <v>6.1922619714171558</v>
      </c>
      <c r="J206" s="130">
        <v>6.1176875257188401</v>
      </c>
      <c r="K206" s="130">
        <v>5.9129364350282794</v>
      </c>
      <c r="L206" s="130">
        <v>6.0865989013034065</v>
      </c>
      <c r="M206" s="130">
        <v>6.8001634558213411</v>
      </c>
      <c r="N206" s="130">
        <v>7.1648907296374942</v>
      </c>
      <c r="O206" s="130">
        <v>6.5654024206260324</v>
      </c>
      <c r="P206" s="130">
        <v>5.6162532976823458</v>
      </c>
      <c r="Q206" s="131">
        <v>75.626405672361784</v>
      </c>
    </row>
    <row r="207" spans="1:17">
      <c r="A207" s="121"/>
      <c r="B207" s="116">
        <v>7</v>
      </c>
      <c r="C207" s="117"/>
      <c r="D207" s="129">
        <v>2008</v>
      </c>
      <c r="E207" s="130">
        <v>6.6290062626778825</v>
      </c>
      <c r="F207" s="130">
        <v>5.8746526828543253</v>
      </c>
      <c r="G207" s="130">
        <v>5.6064808582765728</v>
      </c>
      <c r="H207" s="130">
        <v>6.1392482879070736</v>
      </c>
      <c r="I207" s="130">
        <v>5.7823044425431247</v>
      </c>
      <c r="J207" s="130">
        <v>5.6440536355082829</v>
      </c>
      <c r="K207" s="130">
        <v>5.8027013653828519</v>
      </c>
      <c r="L207" s="130">
        <v>5.5260877851099073</v>
      </c>
      <c r="M207" s="130">
        <v>5.9699598680547794</v>
      </c>
      <c r="N207" s="130">
        <v>6.4970430307580038</v>
      </c>
      <c r="O207" s="130">
        <v>5.973910482969174</v>
      </c>
      <c r="P207" s="130">
        <v>5.3928387772417734</v>
      </c>
      <c r="Q207" s="131">
        <v>70.83828747928375</v>
      </c>
    </row>
    <row r="208" spans="1:17">
      <c r="A208" s="121"/>
      <c r="B208" s="116">
        <v>7</v>
      </c>
      <c r="C208" s="117"/>
      <c r="D208" s="129">
        <v>2009</v>
      </c>
      <c r="E208" s="130">
        <v>5.5349783510967754</v>
      </c>
      <c r="F208" s="130">
        <v>5.4623359091760033</v>
      </c>
      <c r="G208" s="130">
        <v>5.5039050441250481</v>
      </c>
      <c r="H208" s="130">
        <v>5.5986492407666306</v>
      </c>
      <c r="I208" s="130">
        <v>5.3087897101069483</v>
      </c>
      <c r="J208" s="130">
        <v>5.3400866910611846</v>
      </c>
      <c r="K208" s="130">
        <v>5.4385221111371358</v>
      </c>
      <c r="L208" s="130">
        <v>5.1603924355377897</v>
      </c>
      <c r="M208" s="130">
        <v>6.1532480842657806</v>
      </c>
      <c r="N208" s="130">
        <v>5.8599898156952168</v>
      </c>
      <c r="O208" s="130">
        <v>5.5415300783169448</v>
      </c>
      <c r="P208" s="130">
        <v>5.847488136565631</v>
      </c>
      <c r="Q208" s="131">
        <v>66.749915607851079</v>
      </c>
    </row>
    <row r="209" spans="1:17">
      <c r="A209" s="121"/>
      <c r="B209" s="116">
        <v>7</v>
      </c>
      <c r="C209" s="117"/>
      <c r="D209" s="129">
        <v>2010</v>
      </c>
      <c r="E209" s="130">
        <v>5.665698798781035</v>
      </c>
      <c r="F209" s="130">
        <v>5.2559055401250001</v>
      </c>
      <c r="G209" s="130">
        <v>5.3574468533355448</v>
      </c>
      <c r="H209" s="130">
        <v>5.1678649154015952</v>
      </c>
      <c r="I209" s="130">
        <v>4.8820745094193798</v>
      </c>
      <c r="J209" s="130">
        <v>5.2853690677943588</v>
      </c>
      <c r="K209" s="130">
        <v>4.9762814081961313</v>
      </c>
      <c r="L209" s="130">
        <v>5.0313158213818925</v>
      </c>
      <c r="M209" s="130">
        <v>6.1192977271110651</v>
      </c>
      <c r="N209" s="130">
        <v>5.5232181636985285</v>
      </c>
      <c r="O209" s="130">
        <v>5.5098778614639317</v>
      </c>
      <c r="P209" s="130">
        <v>5.0130771829238103</v>
      </c>
      <c r="Q209" s="131">
        <v>63.787427849632273</v>
      </c>
    </row>
    <row r="210" spans="1:17">
      <c r="A210" s="121"/>
      <c r="B210" s="116">
        <v>7</v>
      </c>
      <c r="C210" s="117"/>
      <c r="D210" s="129">
        <v>2011</v>
      </c>
      <c r="E210" s="130">
        <v>5.2546718792900808</v>
      </c>
      <c r="F210" s="130">
        <v>5.3560888316853061</v>
      </c>
      <c r="G210" s="130">
        <v>5.6448308576166486</v>
      </c>
      <c r="H210" s="130">
        <v>4.8256526202354726</v>
      </c>
      <c r="I210" s="130">
        <v>5.1764147066070514</v>
      </c>
      <c r="J210" s="130">
        <v>5.2292786915829401</v>
      </c>
      <c r="K210" s="130">
        <v>4.8929647631091848</v>
      </c>
      <c r="L210" s="130">
        <v>5.2198395385125762</v>
      </c>
      <c r="M210" s="130">
        <v>5.6153668194784006</v>
      </c>
      <c r="N210" s="130">
        <v>5.3413014540380166</v>
      </c>
      <c r="O210" s="130">
        <v>5.5449795549810421</v>
      </c>
      <c r="P210" s="130">
        <v>4.9468116443683501</v>
      </c>
      <c r="Q210" s="131">
        <v>63.048201361505065</v>
      </c>
    </row>
    <row r="211" spans="1:17">
      <c r="A211" s="121"/>
      <c r="B211" s="116">
        <v>7</v>
      </c>
      <c r="C211" s="117"/>
      <c r="D211" s="129">
        <v>2012</v>
      </c>
      <c r="E211" s="130">
        <v>5.0835514079280051</v>
      </c>
      <c r="F211" s="130">
        <v>5.0112464612981285</v>
      </c>
      <c r="G211" s="130">
        <v>5.0545030250465501</v>
      </c>
      <c r="H211" s="130">
        <v>4.7773467473486386</v>
      </c>
      <c r="I211" s="130">
        <v>5.0436770241891855</v>
      </c>
      <c r="J211" s="130">
        <v>5.0422475828126281</v>
      </c>
      <c r="K211" s="130">
        <v>4.64229945454899</v>
      </c>
      <c r="L211" s="130">
        <v>5.0538935365814259</v>
      </c>
      <c r="M211" s="130">
        <v>5.6121607902169197</v>
      </c>
      <c r="N211" s="130">
        <v>5.4647727414822045</v>
      </c>
      <c r="O211" s="130">
        <v>5.4446391595937005</v>
      </c>
      <c r="P211" s="130">
        <v>4.5754033671835197</v>
      </c>
      <c r="Q211" s="131">
        <v>60.805741298229897</v>
      </c>
    </row>
    <row r="212" spans="1:17">
      <c r="A212" s="121"/>
      <c r="B212" s="116">
        <v>7</v>
      </c>
      <c r="C212" s="117"/>
      <c r="D212" s="129">
        <v>2013</v>
      </c>
      <c r="E212" s="130">
        <v>5.2200636393222242</v>
      </c>
      <c r="F212" s="130">
        <v>4.7534148079375003</v>
      </c>
      <c r="G212" s="130">
        <v>4.6722365821029772</v>
      </c>
      <c r="H212" s="130">
        <v>4.7243194998927303</v>
      </c>
      <c r="I212" s="130">
        <v>4.6696383297131145</v>
      </c>
      <c r="J212" s="130">
        <v>4.6672116628499998</v>
      </c>
      <c r="K212" s="130">
        <v>4.5471060537239989</v>
      </c>
      <c r="L212" s="130">
        <v>4.3546534125473277</v>
      </c>
      <c r="M212" s="130">
        <v>4.8497215972070276</v>
      </c>
      <c r="N212" s="130">
        <v>5.0750772248468881</v>
      </c>
      <c r="O212" s="130">
        <v>4.9095847335577316</v>
      </c>
      <c r="P212" s="130">
        <v>4.4067709303936553</v>
      </c>
      <c r="Q212" s="131">
        <v>56.849798474095174</v>
      </c>
    </row>
    <row r="213" spans="1:17">
      <c r="A213" s="121"/>
      <c r="B213" s="116">
        <v>7</v>
      </c>
      <c r="C213" s="117"/>
      <c r="D213" s="129">
        <v>2014</v>
      </c>
      <c r="E213" s="130">
        <v>4.991367394687086</v>
      </c>
      <c r="F213" s="130">
        <v>4.8794324516999996</v>
      </c>
      <c r="G213" s="130">
        <v>4.4506959538602962</v>
      </c>
      <c r="H213" s="130">
        <v>4.8143689174336473</v>
      </c>
      <c r="I213" s="130">
        <v>4.4763122241058753</v>
      </c>
      <c r="J213" s="130">
        <v>3.6747979256849672</v>
      </c>
      <c r="K213" s="130">
        <v>4.7733650940491517</v>
      </c>
      <c r="L213" s="130">
        <v>4.6155310307338375</v>
      </c>
      <c r="M213" s="130">
        <v>4.8682271433932005</v>
      </c>
      <c r="N213" s="130">
        <v>5.3647827466135682</v>
      </c>
      <c r="O213" s="130">
        <v>4.9510448769375008</v>
      </c>
      <c r="P213" s="130">
        <v>4.6102581385939834</v>
      </c>
      <c r="Q213" s="131">
        <v>56.47018389779312</v>
      </c>
    </row>
    <row r="214" spans="1:17">
      <c r="A214" s="121"/>
      <c r="B214" s="116">
        <v>7</v>
      </c>
      <c r="C214" s="117"/>
      <c r="D214" s="129">
        <v>2015</v>
      </c>
      <c r="E214" s="130">
        <v>5.2460281631836949</v>
      </c>
      <c r="F214" s="130">
        <v>4.9125065459278376</v>
      </c>
      <c r="G214" s="130">
        <v>4.9156662111490155</v>
      </c>
      <c r="H214" s="130">
        <v>4.9439126113008331</v>
      </c>
      <c r="I214" s="130">
        <v>4.7601336527282516</v>
      </c>
      <c r="J214" s="130">
        <v>4.9735860868693527</v>
      </c>
      <c r="K214" s="130">
        <v>5.053860287897904</v>
      </c>
      <c r="L214" s="130">
        <v>4.865098266765866</v>
      </c>
      <c r="M214" s="130">
        <v>5.5256310698520599</v>
      </c>
      <c r="N214" s="130">
        <v>5.2859165120585621</v>
      </c>
      <c r="O214" s="130">
        <v>5.0899497327488517</v>
      </c>
      <c r="P214" s="130">
        <v>5.1525850978521506</v>
      </c>
      <c r="Q214" s="131">
        <v>60.72487423833438</v>
      </c>
    </row>
    <row r="215" spans="1:17">
      <c r="A215" s="121"/>
      <c r="B215" s="116">
        <v>7</v>
      </c>
      <c r="C215" s="117"/>
      <c r="D215" s="129">
        <v>2016</v>
      </c>
      <c r="E215" s="130">
        <v>5.8622959907866399</v>
      </c>
      <c r="F215" s="130">
        <v>4.9357967630546362</v>
      </c>
      <c r="G215" s="130">
        <v>5.1359840788750901</v>
      </c>
      <c r="H215" s="130">
        <v>5.4222061911400683</v>
      </c>
      <c r="I215" s="130">
        <v>4.860252523984121</v>
      </c>
      <c r="J215" s="130">
        <v>5.1705601322823203</v>
      </c>
      <c r="K215" s="130">
        <v>4.5663226055715755</v>
      </c>
      <c r="L215" s="130">
        <v>4.9318481423703382</v>
      </c>
      <c r="M215" s="130">
        <v>5.4131481388953997</v>
      </c>
      <c r="N215" s="130">
        <v>4.9326940068837839</v>
      </c>
      <c r="O215" s="130">
        <v>5.0371831247285774</v>
      </c>
      <c r="P215" s="130">
        <v>4.7328168199779563</v>
      </c>
      <c r="Q215" s="131">
        <v>61.00110851855051</v>
      </c>
    </row>
    <row r="216" spans="1:17">
      <c r="A216" s="121"/>
      <c r="B216" s="116">
        <v>7</v>
      </c>
      <c r="C216" s="117"/>
      <c r="D216" s="129">
        <v>2017</v>
      </c>
      <c r="E216" s="130">
        <v>4.5748549255837121</v>
      </c>
      <c r="F216" s="130">
        <v>4.6153141598313869</v>
      </c>
      <c r="G216" s="130">
        <v>5.0157312601018988</v>
      </c>
      <c r="H216" s="130">
        <v>4.6277052301505899</v>
      </c>
      <c r="I216" s="130">
        <v>4.8167640995411158</v>
      </c>
      <c r="J216" s="130">
        <v>4.9142993677438218</v>
      </c>
      <c r="K216" s="130">
        <v>4.5268769472458104</v>
      </c>
      <c r="L216" s="130">
        <v>5.1064017649221345</v>
      </c>
      <c r="M216" s="130">
        <v>5.3176763653961041</v>
      </c>
      <c r="N216" s="130">
        <v>5.1285511343251198</v>
      </c>
      <c r="O216" s="130">
        <v>5.5219717633968992</v>
      </c>
      <c r="P216" s="130">
        <v>4.7236637897353466</v>
      </c>
      <c r="Q216" s="131">
        <v>58.889810807973937</v>
      </c>
    </row>
    <row r="217" spans="1:17">
      <c r="A217" s="121"/>
      <c r="B217" s="116">
        <v>7</v>
      </c>
      <c r="C217" s="117"/>
      <c r="D217" s="129">
        <v>2018</v>
      </c>
      <c r="E217" s="130">
        <v>5.15688942628777</v>
      </c>
      <c r="F217" s="130">
        <v>4.9763810435454285</v>
      </c>
      <c r="G217" s="130">
        <v>4.9141272012948711</v>
      </c>
      <c r="H217" s="130">
        <v>5.1069404901791833</v>
      </c>
      <c r="I217" s="130">
        <v>4.9498862972821662</v>
      </c>
      <c r="J217" s="130">
        <v>4.9282484050006925</v>
      </c>
      <c r="K217" s="130">
        <v>4.8055154549623307</v>
      </c>
      <c r="L217" s="130">
        <v>4.9278629470339625</v>
      </c>
      <c r="M217" s="130">
        <v>5.1761834069279837</v>
      </c>
      <c r="N217" s="130">
        <v>5.2792528781054386</v>
      </c>
      <c r="O217" s="130">
        <v>5.5106785503630782</v>
      </c>
      <c r="P217" s="130">
        <v>4.5055221462753599</v>
      </c>
      <c r="Q217" s="131">
        <v>60.23748824725827</v>
      </c>
    </row>
    <row r="218" spans="1:17">
      <c r="A218" s="121"/>
      <c r="B218" s="116">
        <v>7</v>
      </c>
      <c r="C218" s="117"/>
      <c r="D218" s="129">
        <v>2019</v>
      </c>
      <c r="E218" s="130">
        <v>5.5770037654169435</v>
      </c>
      <c r="F218" s="130">
        <v>5.1099730143124997</v>
      </c>
      <c r="G218" s="130">
        <v>5.0130174760155031</v>
      </c>
      <c r="H218" s="130">
        <v>4.669395669510048</v>
      </c>
      <c r="I218" s="130">
        <v>4.8464474457172164</v>
      </c>
      <c r="J218" s="130">
        <v>4.8344894431625001</v>
      </c>
      <c r="K218" s="130">
        <v>4.1286590525107849</v>
      </c>
      <c r="L218" s="130">
        <v>4.2431331532398602</v>
      </c>
      <c r="M218" s="130">
        <v>4.6033017841244375</v>
      </c>
      <c r="N218" s="130">
        <v>5.0408417855830168</v>
      </c>
      <c r="O218" s="130">
        <v>5.0158742854113179</v>
      </c>
      <c r="P218" s="130">
        <v>4.4913218001488273</v>
      </c>
      <c r="Q218" s="131">
        <v>57.573458675152956</v>
      </c>
    </row>
    <row r="219" spans="1:17">
      <c r="A219" s="121"/>
      <c r="B219" s="116">
        <v>7</v>
      </c>
      <c r="C219" s="117"/>
      <c r="D219" s="129">
        <v>2020</v>
      </c>
      <c r="E219" s="130">
        <v>5.0996995062030734</v>
      </c>
      <c r="F219" s="130">
        <v>4.8138144823875004</v>
      </c>
      <c r="G219" s="130">
        <v>4.6313073606956561</v>
      </c>
      <c r="H219" s="130">
        <v>4.8241247337423001</v>
      </c>
      <c r="I219" s="130">
        <v>4.6980406912204797</v>
      </c>
      <c r="J219" s="130">
        <v>5.2998753089542001</v>
      </c>
      <c r="K219" s="130">
        <v>5.3718620580282002</v>
      </c>
      <c r="L219" s="130">
        <v>4.9630235230040949</v>
      </c>
      <c r="M219" s="130">
        <v>5.2990781680987489</v>
      </c>
      <c r="N219" s="130">
        <v>5.1090240928241606</v>
      </c>
      <c r="O219" s="130">
        <v>4.9704006838434696</v>
      </c>
      <c r="P219" s="130">
        <v>4.9348933625537104</v>
      </c>
      <c r="Q219" s="131">
        <v>60.015143971555595</v>
      </c>
    </row>
    <row r="220" spans="1:17">
      <c r="A220" s="121"/>
      <c r="B220" s="116">
        <v>7</v>
      </c>
      <c r="C220" s="117"/>
      <c r="D220" s="129">
        <v>2021</v>
      </c>
      <c r="E220" s="130">
        <v>5.5643131695506671</v>
      </c>
      <c r="F220" s="130">
        <v>5.084519979075</v>
      </c>
      <c r="G220" s="130">
        <v>5.051649704018744</v>
      </c>
      <c r="H220" s="130">
        <v>4.8736999997274726</v>
      </c>
      <c r="I220" s="130">
        <v>3.6159712871554994</v>
      </c>
      <c r="J220" s="130">
        <v>5.0799620814799571</v>
      </c>
      <c r="K220" s="130">
        <v>4.6149099977329078</v>
      </c>
      <c r="L220" s="130">
        <v>4.6417085087815888</v>
      </c>
      <c r="M220" s="130">
        <v>5.4186673210913643</v>
      </c>
      <c r="N220" s="130">
        <v>5.2605279643860801</v>
      </c>
      <c r="O220" s="130">
        <v>5.2583089375213756</v>
      </c>
      <c r="P220" s="130">
        <v>5.3581995156371507</v>
      </c>
      <c r="Q220" s="131">
        <v>59.822438466157806</v>
      </c>
    </row>
    <row r="221" spans="1:17">
      <c r="A221" s="121"/>
      <c r="B221" s="116">
        <v>7</v>
      </c>
      <c r="C221" s="117"/>
      <c r="D221" s="129">
        <v>2022</v>
      </c>
      <c r="E221" s="130">
        <v>4.8507446281549598</v>
      </c>
      <c r="F221" s="130">
        <v>4.9338878318152135</v>
      </c>
      <c r="G221" s="130">
        <v>5.3196085141626339</v>
      </c>
      <c r="H221" s="130">
        <v>4.7511842868838077</v>
      </c>
      <c r="I221" s="130">
        <v>4.5920343143683748</v>
      </c>
      <c r="J221" s="130">
        <v>5.0496867585346807</v>
      </c>
      <c r="K221" s="130">
        <v>4.4623985725270083</v>
      </c>
      <c r="L221" s="130">
        <v>4.4559319627150415</v>
      </c>
      <c r="M221" s="130">
        <v>4.6693140796504906</v>
      </c>
      <c r="N221" s="130">
        <v>4.700393815144241</v>
      </c>
      <c r="O221" s="130">
        <v>4.9601621080928071</v>
      </c>
      <c r="P221" s="130">
        <v>4.4796783109847098</v>
      </c>
      <c r="Q221" s="131">
        <v>57.225025183033971</v>
      </c>
    </row>
    <row r="222" spans="1:17">
      <c r="A222" s="121"/>
      <c r="B222" s="116">
        <v>7</v>
      </c>
      <c r="C222" s="117"/>
      <c r="D222" s="129">
        <v>2023</v>
      </c>
      <c r="E222" s="130">
        <v>4.3013937116849581</v>
      </c>
      <c r="F222" s="130">
        <v>4.3831174088058571</v>
      </c>
      <c r="G222" s="130">
        <v>4.6188950610889883</v>
      </c>
      <c r="H222" s="130">
        <v>4.2341993979421506</v>
      </c>
      <c r="I222" s="130">
        <v>4.3300510176059834</v>
      </c>
      <c r="J222" s="130">
        <v>4.4882395151797061</v>
      </c>
      <c r="K222" s="130">
        <v>4.1346379348472997</v>
      </c>
      <c r="L222" s="130">
        <v>4.4689281186499521</v>
      </c>
      <c r="M222" s="130">
        <v>4.5171791396334005</v>
      </c>
      <c r="N222" s="130">
        <v>4.3236609983480641</v>
      </c>
      <c r="O222" s="130">
        <v>4.6881364417768996</v>
      </c>
      <c r="P222" s="130">
        <v>4.2921323135063361</v>
      </c>
      <c r="Q222" s="131">
        <v>52.780571059069594</v>
      </c>
    </row>
    <row r="223" spans="1:17">
      <c r="A223" s="121"/>
      <c r="B223" s="116">
        <v>7</v>
      </c>
      <c r="C223" s="117"/>
      <c r="D223" s="129">
        <v>2024</v>
      </c>
      <c r="E223" s="130">
        <v>4.6132613900072998</v>
      </c>
      <c r="F223" s="130">
        <v>4.5149523548378898</v>
      </c>
      <c r="G223" s="130">
        <v>4.4269257841474561</v>
      </c>
      <c r="H223" s="130">
        <v>4.5188292149922242</v>
      </c>
      <c r="I223" s="130">
        <v>4.5326189715448804</v>
      </c>
      <c r="J223" s="130">
        <v>4.5978331978424993</v>
      </c>
      <c r="K223" s="130">
        <v>4.3567028811366102</v>
      </c>
      <c r="L223" s="130">
        <v>4.2543105336898739</v>
      </c>
      <c r="M223" s="130">
        <v>4.4711587598097005</v>
      </c>
      <c r="N223" s="130">
        <v>4.8739056198300474</v>
      </c>
      <c r="O223" s="130">
        <v>4.7965097282215741</v>
      </c>
      <c r="P223" s="130">
        <v>4.2466503076359947</v>
      </c>
      <c r="Q223" s="131">
        <v>54.203658743696053</v>
      </c>
    </row>
    <row r="224" spans="1:17">
      <c r="A224" s="121"/>
      <c r="B224" s="116">
        <v>7</v>
      </c>
      <c r="C224" s="117"/>
      <c r="D224" s="129">
        <v>2025</v>
      </c>
      <c r="E224" s="130">
        <v>4.5083451613376404</v>
      </c>
      <c r="F224" s="130">
        <v>4.3741590888375006</v>
      </c>
      <c r="G224" s="130">
        <v>4.3174076880033647</v>
      </c>
      <c r="H224" s="130">
        <v>4.3360670610711871</v>
      </c>
      <c r="I224" s="130"/>
      <c r="J224" s="130"/>
      <c r="K224" s="130"/>
      <c r="L224" s="130"/>
      <c r="M224" s="130"/>
      <c r="N224" s="130"/>
      <c r="O224" s="130"/>
      <c r="P224" s="130"/>
      <c r="Q224" s="131"/>
    </row>
    <row r="225" spans="1:17">
      <c r="A225" s="136"/>
      <c r="B225" s="137"/>
      <c r="C225" s="136"/>
      <c r="D225" s="138"/>
      <c r="E225" s="139"/>
      <c r="F225" s="140"/>
      <c r="G225" s="140"/>
      <c r="H225" s="140"/>
      <c r="I225" s="140"/>
      <c r="J225" s="141"/>
      <c r="K225" s="140"/>
      <c r="L225" s="140"/>
      <c r="M225" s="142"/>
      <c r="N225" s="142"/>
      <c r="O225" s="142"/>
      <c r="P225" s="143"/>
      <c r="Q225" s="144"/>
    </row>
    <row r="226" spans="1:17">
      <c r="A226" s="145" t="s">
        <v>198</v>
      </c>
      <c r="B226" s="103"/>
      <c r="C226" s="10"/>
      <c r="D226" s="146"/>
      <c r="E226" s="147"/>
      <c r="F226" s="147"/>
      <c r="G226" s="147"/>
      <c r="H226" s="147"/>
      <c r="I226" s="147"/>
      <c r="J226" s="148"/>
      <c r="K226" s="147"/>
      <c r="L226" s="147"/>
      <c r="M226" s="149"/>
      <c r="N226" s="149"/>
      <c r="O226" s="149"/>
      <c r="P226" s="147"/>
      <c r="Q226" s="149"/>
    </row>
    <row r="227" spans="1:17">
      <c r="A227" s="10" t="s">
        <v>199</v>
      </c>
      <c r="B227" s="103"/>
      <c r="C227" s="10"/>
      <c r="D227" s="146"/>
      <c r="E227" s="147"/>
      <c r="F227" s="147"/>
      <c r="G227" s="147"/>
      <c r="H227" s="147"/>
      <c r="I227" s="147"/>
      <c r="J227" s="148"/>
      <c r="K227" s="147"/>
      <c r="L227" s="147"/>
      <c r="M227" s="149"/>
      <c r="N227" s="149"/>
      <c r="O227" s="149"/>
      <c r="P227" s="147"/>
      <c r="Q227" s="149"/>
    </row>
    <row r="228" spans="1:17">
      <c r="A228" s="10" t="s">
        <v>175</v>
      </c>
      <c r="B228" s="103"/>
      <c r="C228" s="10"/>
      <c r="D228" s="10"/>
      <c r="E228" s="10"/>
      <c r="F228" s="10"/>
      <c r="G228" s="10"/>
      <c r="H228" s="10"/>
      <c r="I228" s="10"/>
      <c r="J228" s="10"/>
      <c r="K228" s="10"/>
      <c r="L228" s="10"/>
      <c r="M228" s="10"/>
      <c r="N228" s="10"/>
      <c r="O228" s="10"/>
      <c r="P228" s="10"/>
      <c r="Q228" s="10"/>
    </row>
    <row r="229" spans="1:17">
      <c r="A229" s="10" t="s">
        <v>176</v>
      </c>
      <c r="B229" s="103"/>
      <c r="C229" s="10"/>
      <c r="D229" s="10"/>
      <c r="E229" s="10"/>
      <c r="F229" s="10"/>
      <c r="G229" s="10"/>
      <c r="H229" s="10"/>
      <c r="I229" s="10"/>
      <c r="J229" s="10"/>
      <c r="K229" s="10"/>
      <c r="L229" s="10"/>
      <c r="M229" s="10"/>
      <c r="N229" s="10"/>
      <c r="O229" s="10"/>
      <c r="P229" s="10"/>
      <c r="Q229" s="10"/>
    </row>
    <row r="230" spans="1:17">
      <c r="A230" s="10" t="s">
        <v>177</v>
      </c>
      <c r="B230" s="103"/>
      <c r="C230" s="10"/>
      <c r="D230" s="10"/>
      <c r="E230" s="10"/>
      <c r="F230" s="10"/>
      <c r="G230" s="10"/>
      <c r="H230" s="10"/>
      <c r="I230" s="10"/>
      <c r="J230" s="10"/>
      <c r="K230" s="10"/>
      <c r="L230" s="10"/>
      <c r="M230" s="10"/>
      <c r="N230" s="10"/>
      <c r="O230" s="10"/>
      <c r="P230" s="10"/>
      <c r="Q230" s="10"/>
    </row>
    <row r="232" spans="1:17">
      <c r="A232" s="24" t="s">
        <v>93</v>
      </c>
    </row>
    <row r="233" spans="1:17" ht="15.75">
      <c r="A233" s="97" t="s">
        <v>200</v>
      </c>
      <c r="B233" s="98"/>
      <c r="C233" s="150"/>
      <c r="D233" s="151"/>
      <c r="E233" s="140"/>
      <c r="F233" s="140"/>
      <c r="G233" s="140"/>
      <c r="H233" s="140"/>
      <c r="I233" s="140"/>
      <c r="J233" s="141"/>
      <c r="K233" s="140"/>
      <c r="L233" s="140"/>
      <c r="M233" s="142"/>
      <c r="N233" s="142"/>
      <c r="O233" s="152"/>
      <c r="P233" s="152"/>
      <c r="Q233" s="101" t="s">
        <v>94</v>
      </c>
    </row>
    <row r="234" spans="1:17">
      <c r="A234" s="102" t="s">
        <v>95</v>
      </c>
      <c r="B234" s="103"/>
      <c r="C234" s="10"/>
      <c r="D234" s="146"/>
      <c r="E234" s="147"/>
      <c r="F234" s="147"/>
      <c r="G234" s="147"/>
      <c r="H234" s="147"/>
      <c r="I234" s="147"/>
      <c r="J234" s="148"/>
      <c r="K234" s="147"/>
      <c r="L234" s="147"/>
      <c r="M234" s="149"/>
      <c r="N234" s="149"/>
      <c r="O234" s="102"/>
      <c r="P234" s="102"/>
      <c r="Q234" s="106"/>
    </row>
    <row r="235" spans="1:17">
      <c r="A235" s="107"/>
      <c r="B235" s="103"/>
      <c r="C235" s="10"/>
      <c r="D235" s="146"/>
      <c r="E235" s="147"/>
      <c r="F235" s="147"/>
      <c r="G235" s="147"/>
      <c r="H235" s="147"/>
      <c r="I235" s="147"/>
      <c r="J235" s="148"/>
      <c r="K235" s="147"/>
      <c r="L235" s="147"/>
      <c r="M235" s="149"/>
      <c r="N235" s="149"/>
      <c r="O235" s="102"/>
      <c r="P235" s="102"/>
      <c r="Q235" s="106"/>
    </row>
    <row r="236" spans="1:17" ht="22.5">
      <c r="A236" s="108" t="s">
        <v>96</v>
      </c>
      <c r="B236" s="108" t="s">
        <v>97</v>
      </c>
      <c r="C236" s="108" t="s">
        <v>98</v>
      </c>
      <c r="D236" s="109" t="s">
        <v>99</v>
      </c>
      <c r="E236" s="109" t="s">
        <v>100</v>
      </c>
      <c r="F236" s="109" t="s">
        <v>101</v>
      </c>
      <c r="G236" s="109" t="s">
        <v>102</v>
      </c>
      <c r="H236" s="109" t="s">
        <v>103</v>
      </c>
      <c r="I236" s="109" t="s">
        <v>104</v>
      </c>
      <c r="J236" s="109" t="s">
        <v>105</v>
      </c>
      <c r="K236" s="109" t="s">
        <v>106</v>
      </c>
      <c r="L236" s="109" t="s">
        <v>107</v>
      </c>
      <c r="M236" s="109" t="s">
        <v>108</v>
      </c>
      <c r="N236" s="109" t="s">
        <v>109</v>
      </c>
      <c r="O236" s="109" t="s">
        <v>110</v>
      </c>
      <c r="P236" s="109" t="s">
        <v>111</v>
      </c>
      <c r="Q236" s="109" t="s">
        <v>87</v>
      </c>
    </row>
    <row r="237" spans="1:17">
      <c r="A237" s="110"/>
      <c r="B237" s="111"/>
      <c r="C237" s="110"/>
      <c r="D237" s="153"/>
      <c r="E237" s="154"/>
      <c r="F237" s="154"/>
      <c r="G237" s="154"/>
      <c r="H237" s="154"/>
      <c r="I237" s="154"/>
      <c r="J237" s="155"/>
      <c r="K237" s="154"/>
      <c r="L237" s="154"/>
      <c r="M237" s="156"/>
      <c r="N237" s="156"/>
      <c r="O237" s="156"/>
      <c r="P237" s="154"/>
      <c r="Q237" s="157"/>
    </row>
    <row r="238" spans="1:17">
      <c r="A238" s="115" t="s">
        <v>112</v>
      </c>
      <c r="B238" s="116"/>
      <c r="C238" s="117"/>
      <c r="D238" s="129"/>
      <c r="E238" s="147"/>
      <c r="F238" s="147"/>
      <c r="G238" s="147"/>
      <c r="H238" s="147"/>
      <c r="I238" s="147"/>
      <c r="J238" s="148"/>
      <c r="K238" s="147"/>
      <c r="L238" s="147"/>
      <c r="M238" s="149"/>
      <c r="N238" s="149"/>
      <c r="O238" s="149"/>
      <c r="P238" s="147"/>
      <c r="Q238" s="158"/>
    </row>
    <row r="239" spans="1:17">
      <c r="A239" s="117"/>
      <c r="B239" s="116"/>
      <c r="C239" s="115" t="s">
        <v>113</v>
      </c>
      <c r="D239" s="129"/>
      <c r="E239" s="148"/>
      <c r="F239" s="148"/>
      <c r="G239" s="148"/>
      <c r="H239" s="148"/>
      <c r="I239" s="148"/>
      <c r="J239" s="148"/>
      <c r="K239" s="147"/>
      <c r="L239" s="147"/>
      <c r="M239" s="149"/>
      <c r="N239" s="149"/>
      <c r="O239" s="149"/>
      <c r="P239" s="147"/>
      <c r="Q239" s="158"/>
    </row>
    <row r="240" spans="1:17">
      <c r="A240" s="122" t="s">
        <v>134</v>
      </c>
      <c r="B240" s="123">
        <v>1</v>
      </c>
      <c r="C240" s="122"/>
      <c r="D240" s="124">
        <v>1999</v>
      </c>
      <c r="E240" s="125">
        <v>2393.6697985764918</v>
      </c>
      <c r="F240" s="125">
        <v>2262.2881370499999</v>
      </c>
      <c r="G240" s="125">
        <v>2203.4905032934971</v>
      </c>
      <c r="H240" s="125">
        <v>2149.1418639624831</v>
      </c>
      <c r="I240" s="125">
        <v>2124.1954628042299</v>
      </c>
      <c r="J240" s="125">
        <v>2133.6597842786668</v>
      </c>
      <c r="K240" s="125">
        <v>2087.486227473928</v>
      </c>
      <c r="L240" s="125">
        <v>2189.0173708981447</v>
      </c>
      <c r="M240" s="125">
        <v>2258.041699429185</v>
      </c>
      <c r="N240" s="125">
        <v>2169.8102073176324</v>
      </c>
      <c r="O240" s="125">
        <v>2159.4911324491841</v>
      </c>
      <c r="P240" s="125">
        <v>2137.48293151608</v>
      </c>
      <c r="Q240" s="126">
        <v>26267.775119049518</v>
      </c>
    </row>
    <row r="241" spans="1:17">
      <c r="A241" s="122"/>
      <c r="B241" s="123">
        <v>1</v>
      </c>
      <c r="C241" s="122"/>
      <c r="D241" s="124">
        <v>2000</v>
      </c>
      <c r="E241" s="125">
        <v>2266.3255205604701</v>
      </c>
      <c r="F241" s="125">
        <v>2232.294684089456</v>
      </c>
      <c r="G241" s="125">
        <v>2171.6523153904718</v>
      </c>
      <c r="H241" s="125">
        <v>2079.9561502933298</v>
      </c>
      <c r="I241" s="125">
        <v>2059.7226388175159</v>
      </c>
      <c r="J241" s="125">
        <v>2052.6595053624751</v>
      </c>
      <c r="K241" s="125">
        <v>2043.9246628962399</v>
      </c>
      <c r="L241" s="125">
        <v>2162.410104196008</v>
      </c>
      <c r="M241" s="125">
        <v>2201.7254440620081</v>
      </c>
      <c r="N241" s="125">
        <v>2151.1701531613758</v>
      </c>
      <c r="O241" s="125">
        <v>2230.6640317488</v>
      </c>
      <c r="P241" s="125">
        <v>2160.0592621317401</v>
      </c>
      <c r="Q241" s="126">
        <v>25812.564472709892</v>
      </c>
    </row>
    <row r="242" spans="1:17">
      <c r="A242" s="122"/>
      <c r="B242" s="123">
        <v>1</v>
      </c>
      <c r="C242" s="122"/>
      <c r="D242" s="124">
        <v>2001</v>
      </c>
      <c r="E242" s="125">
        <v>2230.630400477984</v>
      </c>
      <c r="F242" s="125">
        <v>2134.8764809241743</v>
      </c>
      <c r="G242" s="125">
        <v>1971.322504806695</v>
      </c>
      <c r="H242" s="125">
        <v>2127.4021008835998</v>
      </c>
      <c r="I242" s="125">
        <v>2069.8486656056803</v>
      </c>
      <c r="J242" s="125">
        <v>2075.1032304049882</v>
      </c>
      <c r="K242" s="125">
        <v>2106.5110278625443</v>
      </c>
      <c r="L242" s="125">
        <v>2137.7614777705271</v>
      </c>
      <c r="M242" s="125">
        <v>2241.0968217609029</v>
      </c>
      <c r="N242" s="125">
        <v>2184.9068719652741</v>
      </c>
      <c r="O242" s="125">
        <v>2231.757337310597</v>
      </c>
      <c r="P242" s="125">
        <v>2012.40493333616</v>
      </c>
      <c r="Q242" s="126">
        <v>25523.621853109129</v>
      </c>
    </row>
    <row r="243" spans="1:17">
      <c r="A243" s="122"/>
      <c r="B243" s="123">
        <v>1</v>
      </c>
      <c r="C243" s="122"/>
      <c r="D243" s="124">
        <v>2002</v>
      </c>
      <c r="E243" s="125">
        <v>2293.3488016698884</v>
      </c>
      <c r="F243" s="125">
        <v>2211.5459765750002</v>
      </c>
      <c r="G243" s="125">
        <v>2111.912175504368</v>
      </c>
      <c r="H243" s="125">
        <v>2126.0551588173698</v>
      </c>
      <c r="I243" s="125">
        <v>2103.597320901129</v>
      </c>
      <c r="J243" s="125">
        <v>2122.8549848375001</v>
      </c>
      <c r="K243" s="125">
        <v>2129.1247829030799</v>
      </c>
      <c r="L243" s="125">
        <v>2181.234890289184</v>
      </c>
      <c r="M243" s="125">
        <v>2232.8093171979922</v>
      </c>
      <c r="N243" s="125">
        <v>2196.1453386992562</v>
      </c>
      <c r="O243" s="125">
        <v>2201.3066808529902</v>
      </c>
      <c r="P243" s="125">
        <v>2085.8150147834322</v>
      </c>
      <c r="Q243" s="126">
        <v>25995.750443031193</v>
      </c>
    </row>
    <row r="244" spans="1:17">
      <c r="A244" s="115"/>
      <c r="B244" s="123">
        <v>1</v>
      </c>
      <c r="C244" s="123"/>
      <c r="D244" s="124">
        <v>2003</v>
      </c>
      <c r="E244" s="125">
        <v>2286.4978292120777</v>
      </c>
      <c r="F244" s="125">
        <v>2241.664041</v>
      </c>
      <c r="G244" s="125">
        <v>2206.580320672339</v>
      </c>
      <c r="H244" s="125">
        <v>2110.3623646553533</v>
      </c>
      <c r="I244" s="125">
        <v>2097.988828667656</v>
      </c>
      <c r="J244" s="125">
        <v>2214.6323627969241</v>
      </c>
      <c r="K244" s="125">
        <v>2081.4389639422079</v>
      </c>
      <c r="L244" s="125">
        <v>2054.4948382206981</v>
      </c>
      <c r="M244" s="125">
        <v>2131.9385928464317</v>
      </c>
      <c r="N244" s="125">
        <v>2203.5925724335361</v>
      </c>
      <c r="O244" s="125">
        <v>2179.5699309749998</v>
      </c>
      <c r="P244" s="125">
        <v>2019.9190757976269</v>
      </c>
      <c r="Q244" s="126">
        <v>25828.679721219847</v>
      </c>
    </row>
    <row r="245" spans="1:17">
      <c r="A245" s="115"/>
      <c r="B245" s="123">
        <v>1</v>
      </c>
      <c r="C245" s="123"/>
      <c r="D245" s="124">
        <v>2004</v>
      </c>
      <c r="E245" s="125">
        <v>2311.1462041752502</v>
      </c>
      <c r="F245" s="125">
        <v>2115.3764187500001</v>
      </c>
      <c r="G245" s="125">
        <v>2099.4605205828502</v>
      </c>
      <c r="H245" s="125">
        <v>2081.3381774222721</v>
      </c>
      <c r="I245" s="125">
        <v>2070.570423776388</v>
      </c>
      <c r="J245" s="125">
        <v>2022.2419318692391</v>
      </c>
      <c r="K245" s="125">
        <v>2042.5076534616278</v>
      </c>
      <c r="L245" s="125">
        <v>2167.2169149638557</v>
      </c>
      <c r="M245" s="125">
        <v>2187.6188178023003</v>
      </c>
      <c r="N245" s="125">
        <v>2177.8947457141899</v>
      </c>
      <c r="O245" s="125">
        <v>2151.4544943477304</v>
      </c>
      <c r="P245" s="125">
        <v>2120.050678927179</v>
      </c>
      <c r="Q245" s="126">
        <v>25546.876981792877</v>
      </c>
    </row>
    <row r="246" spans="1:17">
      <c r="A246" s="115"/>
      <c r="B246" s="123">
        <v>1</v>
      </c>
      <c r="C246" s="123"/>
      <c r="D246" s="124">
        <v>2005</v>
      </c>
      <c r="E246" s="125">
        <v>2224.6527295849596</v>
      </c>
      <c r="F246" s="125">
        <v>2114.9295826845109</v>
      </c>
      <c r="G246" s="125">
        <v>2087.3675163025778</v>
      </c>
      <c r="H246" s="125">
        <v>2160.9392227480639</v>
      </c>
      <c r="I246" s="125">
        <v>2035.468804202837</v>
      </c>
      <c r="J246" s="125">
        <v>2084.4254461884898</v>
      </c>
      <c r="K246" s="125">
        <v>1998.3173496984639</v>
      </c>
      <c r="L246" s="125">
        <v>2062.8209871205481</v>
      </c>
      <c r="M246" s="125">
        <v>2171.91886324497</v>
      </c>
      <c r="N246" s="125">
        <v>2134.5683326646281</v>
      </c>
      <c r="O246" s="125">
        <v>2151.590535806868</v>
      </c>
      <c r="P246" s="125">
        <v>2090.84752838043</v>
      </c>
      <c r="Q246" s="126">
        <v>25317.846898627347</v>
      </c>
    </row>
    <row r="247" spans="1:17">
      <c r="A247" s="115"/>
      <c r="B247" s="123">
        <v>1</v>
      </c>
      <c r="C247" s="123"/>
      <c r="D247" s="124">
        <v>2006</v>
      </c>
      <c r="E247" s="125">
        <v>2220.6202135404042</v>
      </c>
      <c r="F247" s="125">
        <v>2134.380810291208</v>
      </c>
      <c r="G247" s="125">
        <v>2109.1798334974401</v>
      </c>
      <c r="H247" s="125">
        <v>2072.3449557782201</v>
      </c>
      <c r="I247" s="125">
        <v>2037.921571688662</v>
      </c>
      <c r="J247" s="125">
        <v>2036.1644095867041</v>
      </c>
      <c r="K247" s="125">
        <v>2036.3518081596801</v>
      </c>
      <c r="L247" s="125">
        <v>2058.9879319941401</v>
      </c>
      <c r="M247" s="125">
        <v>2141.3666531075596</v>
      </c>
      <c r="N247" s="125">
        <v>2102.9972556776002</v>
      </c>
      <c r="O247" s="125">
        <v>2196.3108663509502</v>
      </c>
      <c r="P247" s="125">
        <v>2062.5033118242259</v>
      </c>
      <c r="Q247" s="126">
        <v>25209.129621496799</v>
      </c>
    </row>
    <row r="248" spans="1:17">
      <c r="A248" s="115"/>
      <c r="B248" s="123">
        <v>1</v>
      </c>
      <c r="C248" s="123"/>
      <c r="D248" s="124">
        <v>2007</v>
      </c>
      <c r="E248" s="125">
        <v>2246.2338504272716</v>
      </c>
      <c r="F248" s="125">
        <v>2260.3252018298704</v>
      </c>
      <c r="G248" s="125">
        <v>2171.1278841722251</v>
      </c>
      <c r="H248" s="125">
        <v>2094.6199049909601</v>
      </c>
      <c r="I248" s="125">
        <v>2005.1170863794291</v>
      </c>
      <c r="J248" s="125">
        <v>2104.9725480957841</v>
      </c>
      <c r="K248" s="125">
        <v>2081.5385624494729</v>
      </c>
      <c r="L248" s="125">
        <v>2074.389417120412</v>
      </c>
      <c r="M248" s="125">
        <v>2209.885678457365</v>
      </c>
      <c r="N248" s="125">
        <v>2145.3243979444501</v>
      </c>
      <c r="O248" s="125">
        <v>2225.6883327477944</v>
      </c>
      <c r="P248" s="125">
        <v>2070.4382985113602</v>
      </c>
      <c r="Q248" s="126">
        <v>25689.661163126391</v>
      </c>
    </row>
    <row r="249" spans="1:17">
      <c r="A249" s="115"/>
      <c r="B249" s="123">
        <v>1</v>
      </c>
      <c r="C249" s="123"/>
      <c r="D249" s="124">
        <v>2008</v>
      </c>
      <c r="E249" s="125">
        <v>2269.6294050093661</v>
      </c>
      <c r="F249" s="125">
        <v>2252.9444199148502</v>
      </c>
      <c r="G249" s="125">
        <v>2084.494715539734</v>
      </c>
      <c r="H249" s="125">
        <v>2107.8784296701429</v>
      </c>
      <c r="I249" s="125">
        <v>2086.116019383328</v>
      </c>
      <c r="J249" s="125">
        <v>2129.3496324088201</v>
      </c>
      <c r="K249" s="125">
        <v>2090.7864231909639</v>
      </c>
      <c r="L249" s="125">
        <v>2121.426449998964</v>
      </c>
      <c r="M249" s="125">
        <v>2204.8877146716691</v>
      </c>
      <c r="N249" s="125">
        <v>2209.1090001065922</v>
      </c>
      <c r="O249" s="125">
        <v>2170.3962780994211</v>
      </c>
      <c r="P249" s="125">
        <v>2055.1055183736639</v>
      </c>
      <c r="Q249" s="126">
        <v>25782.124006367518</v>
      </c>
    </row>
    <row r="250" spans="1:17">
      <c r="A250" s="115"/>
      <c r="B250" s="123">
        <v>1</v>
      </c>
      <c r="C250" s="123"/>
      <c r="D250" s="124">
        <v>2009</v>
      </c>
      <c r="E250" s="125">
        <v>2278.154874450865</v>
      </c>
      <c r="F250" s="125">
        <v>2179.1678206281813</v>
      </c>
      <c r="G250" s="125">
        <v>2152.7291316836317</v>
      </c>
      <c r="H250" s="125">
        <v>2022.391089800959</v>
      </c>
      <c r="I250" s="125">
        <v>2057.5252184864121</v>
      </c>
      <c r="J250" s="125">
        <v>2162.9030695450051</v>
      </c>
      <c r="K250" s="125">
        <v>2014.840060442064</v>
      </c>
      <c r="L250" s="125">
        <v>2141.6938523061053</v>
      </c>
      <c r="M250" s="125">
        <v>2172.61075327157</v>
      </c>
      <c r="N250" s="125">
        <v>2131.1668832820728</v>
      </c>
      <c r="O250" s="125">
        <v>2125.7750836807227</v>
      </c>
      <c r="P250" s="125">
        <v>2043.3717321976501</v>
      </c>
      <c r="Q250" s="126">
        <v>25482.32956977524</v>
      </c>
    </row>
    <row r="251" spans="1:17">
      <c r="A251" s="115"/>
      <c r="B251" s="123">
        <v>1</v>
      </c>
      <c r="C251" s="123"/>
      <c r="D251" s="124">
        <v>2010</v>
      </c>
      <c r="E251" s="125">
        <v>2259.3539100769872</v>
      </c>
      <c r="F251" s="125">
        <v>2168.4414582250001</v>
      </c>
      <c r="G251" s="125">
        <v>2189.4873571659523</v>
      </c>
      <c r="H251" s="125">
        <v>2052.3571408941871</v>
      </c>
      <c r="I251" s="125">
        <v>1983.12948329866</v>
      </c>
      <c r="J251" s="125">
        <v>2187.8388589138108</v>
      </c>
      <c r="K251" s="125">
        <v>1995.9695086114409</v>
      </c>
      <c r="L251" s="125">
        <v>2070.2168533904392</v>
      </c>
      <c r="M251" s="125">
        <v>2216.7700543931628</v>
      </c>
      <c r="N251" s="125">
        <v>2114.031142142208</v>
      </c>
      <c r="O251" s="125">
        <v>2048.2951863847961</v>
      </c>
      <c r="P251" s="125">
        <v>2178.2724441262303</v>
      </c>
      <c r="Q251" s="126">
        <v>25464.16339762288</v>
      </c>
    </row>
    <row r="252" spans="1:17">
      <c r="A252" s="115"/>
      <c r="B252" s="123">
        <v>1</v>
      </c>
      <c r="C252" s="123"/>
      <c r="D252" s="124">
        <v>2011</v>
      </c>
      <c r="E252" s="125">
        <v>2179.0115621376799</v>
      </c>
      <c r="F252" s="125">
        <v>2157.834166016954</v>
      </c>
      <c r="G252" s="125">
        <v>2159.8834507897745</v>
      </c>
      <c r="H252" s="125">
        <v>2001.1982703271681</v>
      </c>
      <c r="I252" s="125">
        <v>2080.0280198963619</v>
      </c>
      <c r="J252" s="125">
        <v>2026.7293655129401</v>
      </c>
      <c r="K252" s="125">
        <v>2040.3030957349119</v>
      </c>
      <c r="L252" s="125">
        <v>2116.2727952030764</v>
      </c>
      <c r="M252" s="125">
        <v>2126.7815253397398</v>
      </c>
      <c r="N252" s="125">
        <v>2063.2709866122682</v>
      </c>
      <c r="O252" s="125">
        <v>2110.1196740737309</v>
      </c>
      <c r="P252" s="125">
        <v>2083.4152224438499</v>
      </c>
      <c r="Q252" s="126">
        <v>25144.848134088461</v>
      </c>
    </row>
    <row r="253" spans="1:17">
      <c r="A253" s="115"/>
      <c r="B253" s="123">
        <v>1</v>
      </c>
      <c r="C253" s="123"/>
      <c r="D253" s="124">
        <v>2012</v>
      </c>
      <c r="E253" s="125">
        <v>2120.0671685727402</v>
      </c>
      <c r="F253" s="125">
        <v>2124.4081557668801</v>
      </c>
      <c r="G253" s="125">
        <v>2062.6793183553959</v>
      </c>
      <c r="H253" s="125">
        <v>1989.8366751627998</v>
      </c>
      <c r="I253" s="125">
        <v>2004.0593966408039</v>
      </c>
      <c r="J253" s="125">
        <v>2073.5365416576519</v>
      </c>
      <c r="K253" s="125">
        <v>1974.3136569383701</v>
      </c>
      <c r="L253" s="125">
        <v>2009.2436865069501</v>
      </c>
      <c r="M253" s="125">
        <v>2029.36390578092</v>
      </c>
      <c r="N253" s="125">
        <v>2052.3164447706749</v>
      </c>
      <c r="O253" s="125">
        <v>2073.7240623947</v>
      </c>
      <c r="P253" s="125">
        <v>1982.6767652390399</v>
      </c>
      <c r="Q253" s="126">
        <v>24496.225777786931</v>
      </c>
    </row>
    <row r="254" spans="1:17">
      <c r="A254" s="115"/>
      <c r="B254" s="123">
        <v>1</v>
      </c>
      <c r="C254" s="123"/>
      <c r="D254" s="124">
        <v>2013</v>
      </c>
      <c r="E254" s="125">
        <v>2130.8906579701438</v>
      </c>
      <c r="F254" s="125">
        <v>2115.0549129249998</v>
      </c>
      <c r="G254" s="125">
        <v>2003.7520841570001</v>
      </c>
      <c r="H254" s="125">
        <v>1990.1272241889499</v>
      </c>
      <c r="I254" s="125">
        <v>1989.45492008887</v>
      </c>
      <c r="J254" s="125">
        <v>2024.3092851249999</v>
      </c>
      <c r="K254" s="125">
        <v>2011.0486949293002</v>
      </c>
      <c r="L254" s="125">
        <v>1925.46838218784</v>
      </c>
      <c r="M254" s="125">
        <v>1995.6133588321561</v>
      </c>
      <c r="N254" s="125">
        <v>2012.3864312144419</v>
      </c>
      <c r="O254" s="125">
        <v>2052.3343017913389</v>
      </c>
      <c r="P254" s="125">
        <v>1951.4914512294561</v>
      </c>
      <c r="Q254" s="126">
        <v>24201.931704639497</v>
      </c>
    </row>
    <row r="255" spans="1:17">
      <c r="A255" s="115"/>
      <c r="B255" s="123">
        <v>1</v>
      </c>
      <c r="C255" s="123"/>
      <c r="D255" s="124">
        <v>2014</v>
      </c>
      <c r="E255" s="125">
        <v>2158.9719663142982</v>
      </c>
      <c r="F255" s="125">
        <v>2081.3116856249999</v>
      </c>
      <c r="G255" s="125">
        <v>2013.049477774015</v>
      </c>
      <c r="H255" s="125">
        <v>1956.6920753799729</v>
      </c>
      <c r="I255" s="125">
        <v>1907.5966583383322</v>
      </c>
      <c r="J255" s="125">
        <v>1990.4281085626951</v>
      </c>
      <c r="K255" s="125">
        <v>1993.339629910336</v>
      </c>
      <c r="L255" s="125">
        <v>1944.024282925848</v>
      </c>
      <c r="M255" s="125">
        <v>2006.2315828997521</v>
      </c>
      <c r="N255" s="125">
        <v>2085.311305664256</v>
      </c>
      <c r="O255" s="125">
        <v>2019.6910115875</v>
      </c>
      <c r="P255" s="125">
        <v>1913.8716794344621</v>
      </c>
      <c r="Q255" s="126">
        <v>24070.519464416469</v>
      </c>
    </row>
    <row r="256" spans="1:17">
      <c r="A256" s="115"/>
      <c r="B256" s="123">
        <v>1</v>
      </c>
      <c r="C256" s="123"/>
      <c r="D256" s="124">
        <v>2015</v>
      </c>
      <c r="E256" s="125">
        <v>2144.0688133434851</v>
      </c>
      <c r="F256" s="125">
        <v>2092.1761954560452</v>
      </c>
      <c r="G256" s="125">
        <v>2093.8546359752563</v>
      </c>
      <c r="H256" s="125">
        <v>1887.708188343953</v>
      </c>
      <c r="I256" s="125">
        <v>1871.7048601523679</v>
      </c>
      <c r="J256" s="125">
        <v>2087.6788867429841</v>
      </c>
      <c r="K256" s="125">
        <v>1921.363662813008</v>
      </c>
      <c r="L256" s="125">
        <v>1990.1080666197659</v>
      </c>
      <c r="M256" s="125">
        <v>2055.3504687124801</v>
      </c>
      <c r="N256" s="125">
        <v>2003.700670408434</v>
      </c>
      <c r="O256" s="125">
        <v>1966.289744879188</v>
      </c>
      <c r="P256" s="125">
        <v>1925.9350702778599</v>
      </c>
      <c r="Q256" s="126">
        <v>24039.939263724831</v>
      </c>
    </row>
    <row r="257" spans="1:17">
      <c r="A257" s="115"/>
      <c r="B257" s="123">
        <v>1</v>
      </c>
      <c r="C257" s="123"/>
      <c r="D257" s="124">
        <v>2016</v>
      </c>
      <c r="E257" s="125">
        <v>2197.8387269380896</v>
      </c>
      <c r="F257" s="125">
        <v>2071.1058877502642</v>
      </c>
      <c r="G257" s="125">
        <v>1991.296358103526</v>
      </c>
      <c r="H257" s="125">
        <v>2089.6450001931171</v>
      </c>
      <c r="I257" s="125">
        <v>1906.867196023494</v>
      </c>
      <c r="J257" s="125">
        <v>2035.6571851383151</v>
      </c>
      <c r="K257" s="125">
        <v>1956.2096322637819</v>
      </c>
      <c r="L257" s="125">
        <v>1968.8215918642611</v>
      </c>
      <c r="M257" s="125">
        <v>1972.070002593179</v>
      </c>
      <c r="N257" s="125">
        <v>1958.053293941055</v>
      </c>
      <c r="O257" s="125">
        <v>1952.8910314182499</v>
      </c>
      <c r="P257" s="125">
        <v>2053.323353150965</v>
      </c>
      <c r="Q257" s="126">
        <v>24153.779259378298</v>
      </c>
    </row>
    <row r="258" spans="1:17">
      <c r="A258" s="115"/>
      <c r="B258" s="123">
        <v>1</v>
      </c>
      <c r="C258" s="123"/>
      <c r="D258" s="124">
        <v>2017</v>
      </c>
      <c r="E258" s="125">
        <v>2009.01866709152</v>
      </c>
      <c r="F258" s="125">
        <v>1993.8535851441729</v>
      </c>
      <c r="G258" s="125">
        <v>1991.87501396071</v>
      </c>
      <c r="H258" s="125">
        <v>1901.7788404272999</v>
      </c>
      <c r="I258" s="125">
        <v>1879.1414784647891</v>
      </c>
      <c r="J258" s="125">
        <v>1967.9218332574931</v>
      </c>
      <c r="K258" s="125">
        <v>1900.3209405037401</v>
      </c>
      <c r="L258" s="125">
        <v>1957.18670777951</v>
      </c>
      <c r="M258" s="125">
        <v>2060.6946614061121</v>
      </c>
      <c r="N258" s="125">
        <v>1995.1486371776321</v>
      </c>
      <c r="O258" s="125">
        <v>2092.6674036785498</v>
      </c>
      <c r="P258" s="125">
        <v>1965.7582339276119</v>
      </c>
      <c r="Q258" s="126">
        <v>23715.366002819141</v>
      </c>
    </row>
    <row r="259" spans="1:17">
      <c r="A259" s="115"/>
      <c r="B259" s="123">
        <v>1</v>
      </c>
      <c r="C259" s="123"/>
      <c r="D259" s="124">
        <v>2018</v>
      </c>
      <c r="E259" s="125">
        <v>2064.700195788872</v>
      </c>
      <c r="F259" s="125">
        <v>2037.894631492285</v>
      </c>
      <c r="G259" s="125">
        <v>2028.2241752049451</v>
      </c>
      <c r="H259" s="125">
        <v>1996.3073298759839</v>
      </c>
      <c r="I259" s="125">
        <v>1903.578763950193</v>
      </c>
      <c r="J259" s="125">
        <v>2032.9495530546799</v>
      </c>
      <c r="K259" s="125">
        <v>1954.1564799097669</v>
      </c>
      <c r="L259" s="125">
        <v>1939.2366225308799</v>
      </c>
      <c r="M259" s="125">
        <v>2010.564573686461</v>
      </c>
      <c r="N259" s="125">
        <v>1969.595661182977</v>
      </c>
      <c r="O259" s="125">
        <v>2048.655845934758</v>
      </c>
      <c r="P259" s="125">
        <v>1925.89529116688</v>
      </c>
      <c r="Q259" s="126">
        <v>23911.75912377868</v>
      </c>
    </row>
    <row r="260" spans="1:17">
      <c r="A260" s="115"/>
      <c r="B260" s="123">
        <v>1</v>
      </c>
      <c r="C260" s="123"/>
      <c r="D260" s="124">
        <v>2019</v>
      </c>
      <c r="E260" s="125">
        <v>2062.9949994175199</v>
      </c>
      <c r="F260" s="125">
        <v>2071.6155843124998</v>
      </c>
      <c r="G260" s="125">
        <v>2060.9829038612402</v>
      </c>
      <c r="H260" s="125">
        <v>1945.2092932855001</v>
      </c>
      <c r="I260" s="125">
        <v>1951.0406234960151</v>
      </c>
      <c r="J260" s="125">
        <v>1994.7164285625001</v>
      </c>
      <c r="K260" s="125">
        <v>1994.6867611728899</v>
      </c>
      <c r="L260" s="125">
        <v>1958.699514358648</v>
      </c>
      <c r="M260" s="125">
        <v>2037.9030823806002</v>
      </c>
      <c r="N260" s="125">
        <v>1999.4591918612041</v>
      </c>
      <c r="O260" s="125">
        <v>2034.259091848219</v>
      </c>
      <c r="P260" s="125">
        <v>1936.8298889125481</v>
      </c>
      <c r="Q260" s="126">
        <v>24048.397363469379</v>
      </c>
    </row>
    <row r="261" spans="1:17">
      <c r="A261" s="115"/>
      <c r="B261" s="123">
        <v>1</v>
      </c>
      <c r="C261" s="123"/>
      <c r="D261" s="124">
        <v>2020</v>
      </c>
      <c r="E261" s="125">
        <v>2102.645143803712</v>
      </c>
      <c r="F261" s="125">
        <v>2080.4020024625001</v>
      </c>
      <c r="G261" s="125">
        <v>2022.8468680788199</v>
      </c>
      <c r="H261" s="125">
        <v>1913.588817031575</v>
      </c>
      <c r="I261" s="125">
        <v>1835.8492159974398</v>
      </c>
      <c r="J261" s="125">
        <v>2059.7404361474</v>
      </c>
      <c r="K261" s="125">
        <v>1993.0050458829501</v>
      </c>
      <c r="L261" s="125">
        <v>2017.3970364390448</v>
      </c>
      <c r="M261" s="125">
        <v>2030.9298632275638</v>
      </c>
      <c r="N261" s="125">
        <v>2026.917895350301</v>
      </c>
      <c r="O261" s="125">
        <v>1967.5509526275548</v>
      </c>
      <c r="P261" s="125">
        <v>1872.3764173233208</v>
      </c>
      <c r="Q261" s="126">
        <v>23923.249694372182</v>
      </c>
    </row>
    <row r="262" spans="1:17">
      <c r="A262" s="115"/>
      <c r="B262" s="123">
        <v>1</v>
      </c>
      <c r="C262" s="123"/>
      <c r="D262" s="124">
        <v>2021</v>
      </c>
      <c r="E262" s="125">
        <v>2131.0978968788991</v>
      </c>
      <c r="F262" s="125">
        <v>2037.1521481125001</v>
      </c>
      <c r="G262" s="125">
        <v>2077.239790069304</v>
      </c>
      <c r="H262" s="125">
        <v>1941.771480198234</v>
      </c>
      <c r="I262" s="125">
        <v>1844.09136002331</v>
      </c>
      <c r="J262" s="125">
        <v>2011.707128273576</v>
      </c>
      <c r="K262" s="125">
        <v>1898.470161898432</v>
      </c>
      <c r="L262" s="125">
        <v>1957.9567941284911</v>
      </c>
      <c r="M262" s="125">
        <v>1986.441454576867</v>
      </c>
      <c r="N262" s="125">
        <v>1969.3015217386242</v>
      </c>
      <c r="O262" s="125">
        <v>1908.479139265012</v>
      </c>
      <c r="P262" s="125">
        <v>1931.00253993298</v>
      </c>
      <c r="Q262" s="126">
        <v>23694.71141509623</v>
      </c>
    </row>
    <row r="263" spans="1:17">
      <c r="A263" s="115"/>
      <c r="B263" s="123">
        <v>1</v>
      </c>
      <c r="C263" s="123"/>
      <c r="D263" s="124">
        <v>2022</v>
      </c>
      <c r="E263" s="125">
        <v>2031.0742525172004</v>
      </c>
      <c r="F263" s="125">
        <v>2007.0369993929758</v>
      </c>
      <c r="G263" s="125">
        <v>2051.6339340768818</v>
      </c>
      <c r="H263" s="125">
        <v>1901.0207306231041</v>
      </c>
      <c r="I263" s="125">
        <v>1898.9507257545529</v>
      </c>
      <c r="J263" s="125">
        <v>1933.34990736091</v>
      </c>
      <c r="K263" s="125">
        <v>1851.8547306132161</v>
      </c>
      <c r="L263" s="125">
        <v>1866.2974936028418</v>
      </c>
      <c r="M263" s="125">
        <v>1916.4995892465899</v>
      </c>
      <c r="N263" s="125">
        <v>1886.9129741791962</v>
      </c>
      <c r="O263" s="125">
        <v>1891.182778874019</v>
      </c>
      <c r="P263" s="125">
        <v>1940.4519591115102</v>
      </c>
      <c r="Q263" s="126">
        <v>23176.266075352996</v>
      </c>
    </row>
    <row r="264" spans="1:17">
      <c r="A264" s="115"/>
      <c r="B264" s="123">
        <v>1</v>
      </c>
      <c r="C264" s="123"/>
      <c r="D264" s="124">
        <v>2023</v>
      </c>
      <c r="E264" s="125">
        <v>1883.1192802466219</v>
      </c>
      <c r="F264" s="125">
        <v>1881.6232705871528</v>
      </c>
      <c r="G264" s="125">
        <v>1873.8008473767379</v>
      </c>
      <c r="H264" s="125">
        <v>1812.4901100356399</v>
      </c>
      <c r="I264" s="125">
        <v>1750.855944879936</v>
      </c>
      <c r="J264" s="125">
        <v>1902.0921747718801</v>
      </c>
      <c r="K264" s="125">
        <v>1777.0852529887502</v>
      </c>
      <c r="L264" s="125">
        <v>1778.7185163948877</v>
      </c>
      <c r="M264" s="125">
        <v>1875.14194158032</v>
      </c>
      <c r="N264" s="125">
        <v>1810.3647016929922</v>
      </c>
      <c r="O264" s="125">
        <v>1887.8181268674</v>
      </c>
      <c r="P264" s="125">
        <v>1788.1803611597961</v>
      </c>
      <c r="Q264" s="126">
        <v>22021.290528582114</v>
      </c>
    </row>
    <row r="265" spans="1:17">
      <c r="A265" s="115"/>
      <c r="B265" s="123">
        <v>1</v>
      </c>
      <c r="C265" s="123"/>
      <c r="D265" s="124">
        <v>2024</v>
      </c>
      <c r="E265" s="125">
        <v>1923.2037487278799</v>
      </c>
      <c r="F265" s="125">
        <v>1899.529181459445</v>
      </c>
      <c r="G265" s="125">
        <v>1834.6536010229761</v>
      </c>
      <c r="H265" s="125">
        <v>1819.2476833810802</v>
      </c>
      <c r="I265" s="125">
        <v>1779.25878692472</v>
      </c>
      <c r="J265" s="125">
        <v>1884.0124081374997</v>
      </c>
      <c r="K265" s="125">
        <v>1789.1033904312621</v>
      </c>
      <c r="L265" s="125">
        <v>1769.3225628740781</v>
      </c>
      <c r="M265" s="125">
        <v>1879.5461337653999</v>
      </c>
      <c r="N265" s="125">
        <v>1874.7101687457571</v>
      </c>
      <c r="O265" s="125">
        <v>2012.115293123625</v>
      </c>
      <c r="P265" s="125">
        <v>1785.3183011422359</v>
      </c>
      <c r="Q265" s="126">
        <v>22250.021259735964</v>
      </c>
    </row>
    <row r="266" spans="1:17">
      <c r="A266" s="115"/>
      <c r="B266" s="123">
        <v>1</v>
      </c>
      <c r="C266" s="123"/>
      <c r="D266" s="124">
        <v>2025</v>
      </c>
      <c r="E266" s="125">
        <v>1962.2437355797822</v>
      </c>
      <c r="F266" s="125">
        <v>1880.8561594500002</v>
      </c>
      <c r="G266" s="125">
        <v>1882.729533808953</v>
      </c>
      <c r="H266" s="125"/>
      <c r="I266" s="125"/>
      <c r="J266" s="125"/>
      <c r="K266" s="125"/>
      <c r="L266" s="125"/>
      <c r="M266" s="125"/>
      <c r="N266" s="125"/>
      <c r="O266" s="125"/>
      <c r="P266" s="125"/>
      <c r="Q266" s="126"/>
    </row>
    <row r="267" spans="1:17">
      <c r="A267" s="121"/>
      <c r="B267" s="116"/>
      <c r="C267" s="116"/>
      <c r="D267" s="129"/>
      <c r="E267" s="159"/>
      <c r="F267" s="159"/>
      <c r="G267" s="159"/>
      <c r="H267" s="159"/>
      <c r="I267" s="159"/>
      <c r="J267" s="159"/>
      <c r="K267" s="159"/>
      <c r="L267" s="159"/>
      <c r="M267" s="159"/>
      <c r="N267" s="159"/>
      <c r="O267" s="159"/>
      <c r="P267" s="159"/>
      <c r="Q267" s="120"/>
    </row>
    <row r="268" spans="1:17">
      <c r="A268" s="121"/>
      <c r="B268" s="116"/>
      <c r="C268" s="116"/>
      <c r="D268" s="129"/>
      <c r="E268" s="159"/>
      <c r="F268" s="159"/>
      <c r="G268" s="159"/>
      <c r="H268" s="159"/>
      <c r="I268" s="159"/>
      <c r="J268" s="159"/>
      <c r="K268" s="159"/>
      <c r="L268" s="159"/>
      <c r="M268" s="159"/>
      <c r="N268" s="159"/>
      <c r="O268" s="159"/>
      <c r="P268" s="159"/>
      <c r="Q268" s="120"/>
    </row>
    <row r="269" spans="1:17">
      <c r="A269" s="115" t="s">
        <v>203</v>
      </c>
      <c r="B269" s="116"/>
      <c r="C269" s="116"/>
      <c r="D269" s="129"/>
      <c r="E269" s="159"/>
      <c r="F269" s="10"/>
      <c r="G269" s="10"/>
      <c r="H269" s="10"/>
      <c r="I269" s="159"/>
      <c r="J269" s="159"/>
      <c r="K269" s="159"/>
      <c r="L269" s="159"/>
      <c r="M269" s="159"/>
      <c r="N269" s="159"/>
      <c r="O269" s="159"/>
      <c r="P269" s="159"/>
      <c r="Q269" s="120"/>
    </row>
    <row r="270" spans="1:17">
      <c r="A270" s="121"/>
      <c r="B270" s="116"/>
      <c r="C270" s="115" t="s">
        <v>115</v>
      </c>
      <c r="D270" s="129"/>
      <c r="E270" s="119"/>
      <c r="F270" s="119"/>
      <c r="G270" s="119"/>
      <c r="H270" s="119"/>
      <c r="I270" s="119"/>
      <c r="J270" s="119"/>
      <c r="K270" s="119"/>
      <c r="L270" s="119"/>
      <c r="M270" s="119"/>
      <c r="N270" s="119"/>
      <c r="O270" s="119"/>
      <c r="P270" s="119"/>
      <c r="Q270" s="133"/>
    </row>
    <row r="271" spans="1:17">
      <c r="A271" s="122" t="s">
        <v>134</v>
      </c>
      <c r="B271" s="123">
        <v>2</v>
      </c>
      <c r="C271" s="123"/>
      <c r="D271" s="124">
        <v>1999</v>
      </c>
      <c r="E271" s="125">
        <v>211.0026087744213</v>
      </c>
      <c r="F271" s="125">
        <v>195.17719867932811</v>
      </c>
      <c r="G271" s="125">
        <v>192.86020348090452</v>
      </c>
      <c r="H271" s="125">
        <v>186.88684151143832</v>
      </c>
      <c r="I271" s="125">
        <v>185.87431962976652</v>
      </c>
      <c r="J271" s="125">
        <v>185.7339538770303</v>
      </c>
      <c r="K271" s="125">
        <v>180.8491209135673</v>
      </c>
      <c r="L271" s="125">
        <v>190.37657479321459</v>
      </c>
      <c r="M271" s="125">
        <v>195.92056110424713</v>
      </c>
      <c r="N271" s="125">
        <v>189.7620602254332</v>
      </c>
      <c r="O271" s="125">
        <v>190.66330277925411</v>
      </c>
      <c r="P271" s="125">
        <v>188.74815177770759</v>
      </c>
      <c r="Q271" s="126">
        <v>2293.8548975463127</v>
      </c>
    </row>
    <row r="272" spans="1:17">
      <c r="A272" s="115"/>
      <c r="B272" s="123">
        <v>2</v>
      </c>
      <c r="C272" s="123"/>
      <c r="D272" s="124">
        <v>2000</v>
      </c>
      <c r="E272" s="125">
        <v>199.60737987806408</v>
      </c>
      <c r="F272" s="125">
        <v>196.03553525783829</v>
      </c>
      <c r="G272" s="125">
        <v>191.2259739296876</v>
      </c>
      <c r="H272" s="125">
        <v>180.81481094336439</v>
      </c>
      <c r="I272" s="125">
        <v>179.7847143322594</v>
      </c>
      <c r="J272" s="125">
        <v>178.306242199981</v>
      </c>
      <c r="K272" s="125">
        <v>177.3535989154735</v>
      </c>
      <c r="L272" s="125">
        <v>187.09526311856331</v>
      </c>
      <c r="M272" s="125">
        <v>190.886237813316</v>
      </c>
      <c r="N272" s="125">
        <v>188.09558766773188</v>
      </c>
      <c r="O272" s="125">
        <v>196.01524047357199</v>
      </c>
      <c r="P272" s="125">
        <v>189.3737416533171</v>
      </c>
      <c r="Q272" s="126">
        <v>2254.5943261831681</v>
      </c>
    </row>
    <row r="273" spans="1:17">
      <c r="A273" s="115"/>
      <c r="B273" s="123">
        <v>2</v>
      </c>
      <c r="C273" s="123"/>
      <c r="D273" s="124">
        <v>2001</v>
      </c>
      <c r="E273" s="125">
        <v>197.53855987727673</v>
      </c>
      <c r="F273" s="125">
        <v>188.923690133474</v>
      </c>
      <c r="G273" s="125">
        <v>174.39282286918461</v>
      </c>
      <c r="H273" s="125">
        <v>189.9706547267547</v>
      </c>
      <c r="I273" s="125">
        <v>184.70174758215671</v>
      </c>
      <c r="J273" s="125">
        <v>184.2473367322732</v>
      </c>
      <c r="K273" s="125">
        <v>185.79224900309012</v>
      </c>
      <c r="L273" s="125">
        <v>187.50601623243591</v>
      </c>
      <c r="M273" s="125">
        <v>197.07334605574027</v>
      </c>
      <c r="N273" s="125">
        <v>193.89267069045968</v>
      </c>
      <c r="O273" s="125">
        <v>199.49326798641121</v>
      </c>
      <c r="P273" s="125">
        <v>179.69762231999039</v>
      </c>
      <c r="Q273" s="126">
        <v>2263.229984209247</v>
      </c>
    </row>
    <row r="274" spans="1:17">
      <c r="A274" s="115"/>
      <c r="B274" s="123">
        <v>2</v>
      </c>
      <c r="C274" s="123"/>
      <c r="D274" s="124">
        <v>2002</v>
      </c>
      <c r="E274" s="125">
        <v>208.39988175913609</v>
      </c>
      <c r="F274" s="125">
        <v>199.92514864233988</v>
      </c>
      <c r="G274" s="125">
        <v>189.09862142379009</v>
      </c>
      <c r="H274" s="125">
        <v>192.33680167218</v>
      </c>
      <c r="I274" s="125">
        <v>188.87460777012851</v>
      </c>
      <c r="J274" s="125">
        <v>187.69538066187252</v>
      </c>
      <c r="K274" s="125">
        <v>185.55083509941849</v>
      </c>
      <c r="L274" s="125">
        <v>190.57104822923938</v>
      </c>
      <c r="M274" s="125">
        <v>196.20608724508392</v>
      </c>
      <c r="N274" s="125">
        <v>194.92417192659718</v>
      </c>
      <c r="O274" s="125">
        <v>196.8981781938933</v>
      </c>
      <c r="P274" s="125">
        <v>185.76387791253671</v>
      </c>
      <c r="Q274" s="126">
        <v>2316.2446405362161</v>
      </c>
    </row>
    <row r="275" spans="1:17">
      <c r="A275" s="115"/>
      <c r="B275" s="123">
        <v>2</v>
      </c>
      <c r="C275" s="123"/>
      <c r="D275" s="124">
        <v>2003</v>
      </c>
      <c r="E275" s="125">
        <v>207.1557485906128</v>
      </c>
      <c r="F275" s="125">
        <v>202.212572358675</v>
      </c>
      <c r="G275" s="125">
        <v>198.50474729399761</v>
      </c>
      <c r="H275" s="125">
        <v>188.43740411134468</v>
      </c>
      <c r="I275" s="125">
        <v>187.5646896841005</v>
      </c>
      <c r="J275" s="125">
        <v>195.8109957145063</v>
      </c>
      <c r="K275" s="125">
        <v>181.83427873121971</v>
      </c>
      <c r="L275" s="125">
        <v>178.45872864604172</v>
      </c>
      <c r="M275" s="125">
        <v>186.7000720249136</v>
      </c>
      <c r="N275" s="125">
        <v>196.91993242444832</v>
      </c>
      <c r="O275" s="125">
        <v>196.5833888216313</v>
      </c>
      <c r="P275" s="125">
        <v>183.6957735300285</v>
      </c>
      <c r="Q275" s="126">
        <v>2303.8783319315198</v>
      </c>
    </row>
    <row r="276" spans="1:17">
      <c r="A276" s="115"/>
      <c r="B276" s="123">
        <v>2</v>
      </c>
      <c r="C276" s="123"/>
      <c r="D276" s="124">
        <v>2004</v>
      </c>
      <c r="E276" s="125">
        <v>211.19833121598612</v>
      </c>
      <c r="F276" s="125">
        <v>191.59448301003761</v>
      </c>
      <c r="G276" s="125">
        <v>190.3999954612546</v>
      </c>
      <c r="H276" s="125">
        <v>188.01250926849869</v>
      </c>
      <c r="I276" s="125">
        <v>185.01712179001561</v>
      </c>
      <c r="J276" s="125">
        <v>179.20829257583858</v>
      </c>
      <c r="K276" s="125">
        <v>180.90005067268848</v>
      </c>
      <c r="L276" s="125">
        <v>190.85552359824618</v>
      </c>
      <c r="M276" s="125">
        <v>193.00710709776311</v>
      </c>
      <c r="N276" s="125">
        <v>194.11350976584862</v>
      </c>
      <c r="O276" s="125">
        <v>193.156379330438</v>
      </c>
      <c r="P276" s="125">
        <v>191.0660209536095</v>
      </c>
      <c r="Q276" s="126">
        <v>2288.5293247402251</v>
      </c>
    </row>
    <row r="277" spans="1:17">
      <c r="A277" s="115"/>
      <c r="B277" s="123">
        <v>2</v>
      </c>
      <c r="C277" s="123"/>
      <c r="D277" s="124">
        <v>2005</v>
      </c>
      <c r="E277" s="125">
        <v>202.08350440668551</v>
      </c>
      <c r="F277" s="125">
        <v>191.83460600413741</v>
      </c>
      <c r="G277" s="125">
        <v>189.26813168993939</v>
      </c>
      <c r="H277" s="125">
        <v>195.69122185930709</v>
      </c>
      <c r="I277" s="125">
        <v>183.723332201684</v>
      </c>
      <c r="J277" s="125">
        <v>186.31678711324329</v>
      </c>
      <c r="K277" s="125">
        <v>177.04139066221188</v>
      </c>
      <c r="L277" s="125">
        <v>182.8844768601038</v>
      </c>
      <c r="M277" s="125">
        <v>193.2266681551325</v>
      </c>
      <c r="N277" s="125">
        <v>191.09324761785351</v>
      </c>
      <c r="O277" s="125">
        <v>194.67332204000738</v>
      </c>
      <c r="P277" s="125">
        <v>188.46782319338641</v>
      </c>
      <c r="Q277" s="126">
        <v>2276.3045118036921</v>
      </c>
    </row>
    <row r="278" spans="1:17">
      <c r="A278" s="115"/>
      <c r="B278" s="123">
        <v>2</v>
      </c>
      <c r="C278" s="123"/>
      <c r="D278" s="124" t="s">
        <v>368</v>
      </c>
      <c r="E278" s="125"/>
      <c r="F278" s="125"/>
      <c r="G278" s="125"/>
      <c r="H278" s="125"/>
      <c r="I278" s="125"/>
      <c r="J278" s="125"/>
      <c r="K278" s="125"/>
      <c r="L278" s="125"/>
      <c r="M278" s="125"/>
      <c r="N278" s="125"/>
      <c r="O278" s="125"/>
      <c r="P278" s="125"/>
      <c r="Q278" s="126"/>
    </row>
    <row r="279" spans="1:17">
      <c r="A279" s="115"/>
      <c r="B279" s="123">
        <v>2</v>
      </c>
      <c r="C279" s="123"/>
      <c r="D279" s="124">
        <v>2011</v>
      </c>
      <c r="E279" s="125">
        <v>197.5645188309212</v>
      </c>
      <c r="F279" s="125">
        <v>194.89938777496209</v>
      </c>
      <c r="G279" s="125">
        <v>195.01306934706102</v>
      </c>
      <c r="H279" s="125">
        <v>180.37505620220571</v>
      </c>
      <c r="I279" s="125">
        <v>186.98621735905459</v>
      </c>
      <c r="J279" s="125">
        <v>182.30902135104918</v>
      </c>
      <c r="K279" s="125">
        <v>182.11006463135939</v>
      </c>
      <c r="L279" s="125">
        <v>189.7281592377019</v>
      </c>
      <c r="M279" s="125">
        <v>190.5050661342265</v>
      </c>
      <c r="N279" s="125">
        <v>185.57629386066242</v>
      </c>
      <c r="O279" s="125">
        <v>191.75250518788317</v>
      </c>
      <c r="P279" s="125">
        <v>189.3903705054806</v>
      </c>
      <c r="Q279" s="126">
        <v>2266.2097304225681</v>
      </c>
    </row>
    <row r="280" spans="1:17">
      <c r="A280" s="115"/>
      <c r="B280" s="123">
        <v>2</v>
      </c>
      <c r="C280" s="123"/>
      <c r="D280" s="124">
        <v>2012</v>
      </c>
      <c r="E280" s="125">
        <v>192.93391162653569</v>
      </c>
      <c r="F280" s="125">
        <v>192.42690765602339</v>
      </c>
      <c r="G280" s="125">
        <v>187.89938495205669</v>
      </c>
      <c r="H280" s="125">
        <v>181.01835718758278</v>
      </c>
      <c r="I280" s="125">
        <v>182.04566753922219</v>
      </c>
      <c r="J280" s="125">
        <v>187.54682047688169</v>
      </c>
      <c r="K280" s="125">
        <v>177.2236825880116</v>
      </c>
      <c r="L280" s="125">
        <v>180.83313110474381</v>
      </c>
      <c r="M280" s="125">
        <v>182.87388685861069</v>
      </c>
      <c r="N280" s="125">
        <v>186.75306935207121</v>
      </c>
      <c r="O280" s="125">
        <v>190.20767612536122</v>
      </c>
      <c r="P280" s="125">
        <v>180.58956838469197</v>
      </c>
      <c r="Q280" s="126">
        <v>2222.352063851793</v>
      </c>
    </row>
    <row r="281" spans="1:17">
      <c r="A281" s="115"/>
      <c r="B281" s="123">
        <v>2</v>
      </c>
      <c r="C281" s="123"/>
      <c r="D281" s="124">
        <v>2013</v>
      </c>
      <c r="E281" s="125">
        <v>197.19793940215618</v>
      </c>
      <c r="F281" s="125">
        <v>193.75848217229998</v>
      </c>
      <c r="G281" s="125">
        <v>182.78247946565409</v>
      </c>
      <c r="H281" s="125">
        <v>181.57919113168239</v>
      </c>
      <c r="I281" s="125">
        <v>181.4203420307698</v>
      </c>
      <c r="J281" s="125">
        <v>182.76718132362501</v>
      </c>
      <c r="K281" s="125">
        <v>180.5551465939636</v>
      </c>
      <c r="L281" s="125">
        <v>172.77464426389241</v>
      </c>
      <c r="M281" s="125">
        <v>180.5145962674579</v>
      </c>
      <c r="N281" s="125">
        <v>183.55887870556481</v>
      </c>
      <c r="O281" s="125">
        <v>188.77759840964262</v>
      </c>
      <c r="P281" s="125">
        <v>178.9434988827897</v>
      </c>
      <c r="Q281" s="126">
        <v>2204.6299786494978</v>
      </c>
    </row>
    <row r="282" spans="1:17">
      <c r="A282" s="115"/>
      <c r="B282" s="123">
        <v>2</v>
      </c>
      <c r="C282" s="123"/>
      <c r="D282" s="124">
        <v>2014</v>
      </c>
      <c r="E282" s="125">
        <v>200.88781075850949</v>
      </c>
      <c r="F282" s="125">
        <v>191.9161705253625</v>
      </c>
      <c r="G282" s="125">
        <v>185.1907245000377</v>
      </c>
      <c r="H282" s="125">
        <v>180.25670658223331</v>
      </c>
      <c r="I282" s="125">
        <v>176.30656805073698</v>
      </c>
      <c r="J282" s="125">
        <v>182.1529163503732</v>
      </c>
      <c r="K282" s="125">
        <v>181.19791529900692</v>
      </c>
      <c r="L282" s="125">
        <v>176.53900654167782</v>
      </c>
      <c r="M282" s="125">
        <v>186.0085389941984</v>
      </c>
      <c r="N282" s="125">
        <v>189.21605213079121</v>
      </c>
      <c r="O282" s="125">
        <v>186.41673724875</v>
      </c>
      <c r="P282" s="125">
        <v>177.18938831407169</v>
      </c>
      <c r="Q282" s="126">
        <v>2213.278535295749</v>
      </c>
    </row>
    <row r="283" spans="1:17">
      <c r="A283" s="115"/>
      <c r="B283" s="123">
        <v>2</v>
      </c>
      <c r="C283" s="123"/>
      <c r="D283" s="124">
        <v>2015</v>
      </c>
      <c r="E283" s="125">
        <v>200.25427677328062</v>
      </c>
      <c r="F283" s="125">
        <v>194.3528767985369</v>
      </c>
      <c r="G283" s="125">
        <v>193.52709052327512</v>
      </c>
      <c r="H283" s="125">
        <v>175.92679042753971</v>
      </c>
      <c r="I283" s="125">
        <v>174.71464447209698</v>
      </c>
      <c r="J283" s="125">
        <v>193.27087779461849</v>
      </c>
      <c r="K283" s="125">
        <v>177.05604770258299</v>
      </c>
      <c r="L283" s="125">
        <v>182.82282188226202</v>
      </c>
      <c r="M283" s="125">
        <v>189.9619411813479</v>
      </c>
      <c r="N283" s="125">
        <v>187.18109241759521</v>
      </c>
      <c r="O283" s="125">
        <v>185.3375863575549</v>
      </c>
      <c r="P283" s="125">
        <v>182.3271002998747</v>
      </c>
      <c r="Q283" s="126">
        <v>2236.7331466305659</v>
      </c>
    </row>
    <row r="284" spans="1:17">
      <c r="A284" s="115"/>
      <c r="B284" s="123">
        <v>2</v>
      </c>
      <c r="C284" s="123"/>
      <c r="D284" s="124">
        <v>2016</v>
      </c>
      <c r="E284" s="125">
        <v>208.2471456915037</v>
      </c>
      <c r="F284" s="125">
        <v>194.8188801668168</v>
      </c>
      <c r="G284" s="125">
        <v>188.24496428243839</v>
      </c>
      <c r="H284" s="125">
        <v>196.44138311647129</v>
      </c>
      <c r="I284" s="125">
        <v>177.904824568127</v>
      </c>
      <c r="J284" s="125">
        <v>188.4272467756077</v>
      </c>
      <c r="K284" s="125">
        <v>179.98779713216192</v>
      </c>
      <c r="L284" s="125">
        <v>180.82489846124548</v>
      </c>
      <c r="M284" s="125">
        <v>182.38434516862861</v>
      </c>
      <c r="N284" s="125">
        <v>182.13868627148179</v>
      </c>
      <c r="O284" s="125">
        <v>183.53921295317261</v>
      </c>
      <c r="P284" s="125">
        <v>193.2964609836298</v>
      </c>
      <c r="Q284" s="126">
        <v>2256.2558455712851</v>
      </c>
    </row>
    <row r="285" spans="1:17">
      <c r="A285" s="115"/>
      <c r="B285" s="123">
        <v>2</v>
      </c>
      <c r="C285" s="123"/>
      <c r="D285" s="124">
        <v>2017</v>
      </c>
      <c r="E285" s="125">
        <v>188.31833802066109</v>
      </c>
      <c r="F285" s="125">
        <v>187.23465221219271</v>
      </c>
      <c r="G285" s="125">
        <v>186.9013497269612</v>
      </c>
      <c r="H285" s="125">
        <v>178.0016305253279</v>
      </c>
      <c r="I285" s="125">
        <v>176.71602617624168</v>
      </c>
      <c r="J285" s="125">
        <v>183.0196971722531</v>
      </c>
      <c r="K285" s="125">
        <v>174.61098421613889</v>
      </c>
      <c r="L285" s="125">
        <v>181.20306311038541</v>
      </c>
      <c r="M285" s="125">
        <v>192.23736714743262</v>
      </c>
      <c r="N285" s="125">
        <v>186.68909378665282</v>
      </c>
      <c r="O285" s="125">
        <v>197.35860971916691</v>
      </c>
      <c r="P285" s="125">
        <v>189.4243570369041</v>
      </c>
      <c r="Q285" s="126">
        <v>2221.7151688503191</v>
      </c>
    </row>
    <row r="286" spans="1:17">
      <c r="A286" s="115"/>
      <c r="B286" s="123">
        <v>2</v>
      </c>
      <c r="C286" s="123"/>
      <c r="D286" s="124">
        <v>2018</v>
      </c>
      <c r="E286" s="125">
        <v>196.0151783410401</v>
      </c>
      <c r="F286" s="125">
        <v>192.80470006004981</v>
      </c>
      <c r="G286" s="125">
        <v>191.11754277398481</v>
      </c>
      <c r="H286" s="125">
        <v>187.7734866333472</v>
      </c>
      <c r="I286" s="125">
        <v>179.11959079934931</v>
      </c>
      <c r="J286" s="125">
        <v>188.79300691134401</v>
      </c>
      <c r="K286" s="125">
        <v>179.1359585347569</v>
      </c>
      <c r="L286" s="125">
        <v>178.21401636184538</v>
      </c>
      <c r="M286" s="125">
        <v>184.8732370768395</v>
      </c>
      <c r="N286" s="125">
        <v>183.26991719457831</v>
      </c>
      <c r="O286" s="125">
        <v>192.7097922700344</v>
      </c>
      <c r="P286" s="125">
        <v>181.36064455281891</v>
      </c>
      <c r="Q286" s="126">
        <v>2235.187071509989</v>
      </c>
    </row>
    <row r="287" spans="1:17">
      <c r="A287" s="115"/>
      <c r="B287" s="123">
        <v>2</v>
      </c>
      <c r="C287" s="123"/>
      <c r="D287" s="124">
        <v>2019</v>
      </c>
      <c r="E287" s="125">
        <v>197.2125923446936</v>
      </c>
      <c r="F287" s="125">
        <v>196.85989398279997</v>
      </c>
      <c r="G287" s="125">
        <v>194.93073265500522</v>
      </c>
      <c r="H287" s="125">
        <v>182.88920188858958</v>
      </c>
      <c r="I287" s="125">
        <v>183.54676540113849</v>
      </c>
      <c r="J287" s="125">
        <v>186.58661324643751</v>
      </c>
      <c r="K287" s="125">
        <v>182.989417634219</v>
      </c>
      <c r="L287" s="125">
        <v>180.31579278630539</v>
      </c>
      <c r="M287" s="125">
        <v>189.5125669757476</v>
      </c>
      <c r="N287" s="125">
        <v>188.0337337028844</v>
      </c>
      <c r="O287" s="125">
        <v>193.18263725018969</v>
      </c>
      <c r="P287" s="125">
        <v>184.04956136789872</v>
      </c>
      <c r="Q287" s="126">
        <v>2260.1095092359092</v>
      </c>
    </row>
    <row r="288" spans="1:17">
      <c r="A288" s="115"/>
      <c r="B288" s="123">
        <v>2</v>
      </c>
      <c r="C288" s="123"/>
      <c r="D288" s="124">
        <v>2020</v>
      </c>
      <c r="E288" s="125">
        <v>202.52029300086306</v>
      </c>
      <c r="F288" s="125">
        <v>198.37482125746251</v>
      </c>
      <c r="G288" s="125">
        <v>192.341451372817</v>
      </c>
      <c r="H288" s="125">
        <v>182.4790383604558</v>
      </c>
      <c r="I288" s="125">
        <v>175.31931396153598</v>
      </c>
      <c r="J288" s="125">
        <v>195.46533731559492</v>
      </c>
      <c r="K288" s="125">
        <v>187.77962483577753</v>
      </c>
      <c r="L288" s="125">
        <v>188.75838889444776</v>
      </c>
      <c r="M288" s="125">
        <v>190.55544113765626</v>
      </c>
      <c r="N288" s="125">
        <v>191.06917651681312</v>
      </c>
      <c r="O288" s="125">
        <v>187.52743355918182</v>
      </c>
      <c r="P288" s="125">
        <v>179.52228990167484</v>
      </c>
      <c r="Q288" s="126">
        <v>2271.7126101142808</v>
      </c>
    </row>
    <row r="289" spans="1:17">
      <c r="A289" s="115"/>
      <c r="B289" s="123">
        <v>2</v>
      </c>
      <c r="C289" s="123"/>
      <c r="D289" s="124">
        <v>2021</v>
      </c>
      <c r="E289" s="125">
        <v>206.12140779333032</v>
      </c>
      <c r="F289" s="125">
        <v>195.62372405847503</v>
      </c>
      <c r="G289" s="125">
        <v>198.16480555861003</v>
      </c>
      <c r="H289" s="125">
        <v>184.7468804155852</v>
      </c>
      <c r="I289" s="125">
        <v>174.72785436124849</v>
      </c>
      <c r="J289" s="125">
        <v>190.32288712780309</v>
      </c>
      <c r="K289" s="125">
        <v>178.55446063547947</v>
      </c>
      <c r="L289" s="125">
        <v>183.12884201029624</v>
      </c>
      <c r="M289" s="125">
        <v>186.89044978408538</v>
      </c>
      <c r="N289" s="125">
        <v>185.7607357857917</v>
      </c>
      <c r="O289" s="125">
        <v>181.6728093618932</v>
      </c>
      <c r="P289" s="125">
        <v>185.5999559300796</v>
      </c>
      <c r="Q289" s="126">
        <v>2251.3148128226776</v>
      </c>
    </row>
    <row r="290" spans="1:17">
      <c r="A290" s="115"/>
      <c r="B290" s="123">
        <v>2</v>
      </c>
      <c r="C290" s="123"/>
      <c r="D290" s="124">
        <v>2022</v>
      </c>
      <c r="E290" s="125">
        <v>194.4302729969242</v>
      </c>
      <c r="F290" s="125">
        <v>191.50664727555403</v>
      </c>
      <c r="G290" s="125">
        <v>194.4233250082406</v>
      </c>
      <c r="H290" s="125">
        <v>179.50064528173633</v>
      </c>
      <c r="I290" s="125">
        <v>178.64460967176564</v>
      </c>
      <c r="J290" s="125">
        <v>180.82349945609266</v>
      </c>
      <c r="K290" s="125">
        <v>171.97104950224568</v>
      </c>
      <c r="L290" s="125">
        <v>170.70384867406389</v>
      </c>
      <c r="M290" s="125">
        <v>178.16046365673699</v>
      </c>
      <c r="N290" s="125">
        <v>179.38834907196693</v>
      </c>
      <c r="O290" s="125">
        <v>180.05284566783084</v>
      </c>
      <c r="P290" s="125">
        <v>183.83432682622743</v>
      </c>
      <c r="Q290" s="126">
        <v>2183.4398830893851</v>
      </c>
    </row>
    <row r="291" spans="1:17">
      <c r="A291" s="115"/>
      <c r="B291" s="123">
        <v>2</v>
      </c>
      <c r="C291" s="123"/>
      <c r="D291" s="124">
        <v>2023</v>
      </c>
      <c r="E291" s="125">
        <v>179.6251066966895</v>
      </c>
      <c r="F291" s="125">
        <v>178.28053070340809</v>
      </c>
      <c r="G291" s="125">
        <v>178.24970363307105</v>
      </c>
      <c r="H291" s="125">
        <v>172.64278556666946</v>
      </c>
      <c r="I291" s="125">
        <v>167.16681385216555</v>
      </c>
      <c r="J291" s="125">
        <v>179.89462507723076</v>
      </c>
      <c r="K291" s="125">
        <v>166.3821227802562</v>
      </c>
      <c r="L291" s="125">
        <v>169.17354862514986</v>
      </c>
      <c r="M291" s="125">
        <v>176.07847189524421</v>
      </c>
      <c r="N291" s="125">
        <v>171.28990155237153</v>
      </c>
      <c r="O291" s="125">
        <v>180.02988012461702</v>
      </c>
      <c r="P291" s="125">
        <v>170.03257947425712</v>
      </c>
      <c r="Q291" s="126">
        <v>2088.8460699811303</v>
      </c>
    </row>
    <row r="292" spans="1:17">
      <c r="A292" s="115"/>
      <c r="B292" s="123">
        <v>2</v>
      </c>
      <c r="C292" s="123"/>
      <c r="D292" s="124">
        <v>2024</v>
      </c>
      <c r="E292" s="125">
        <v>185.25515608571467</v>
      </c>
      <c r="F292" s="125">
        <v>182.01177076808759</v>
      </c>
      <c r="G292" s="125">
        <v>175.54827464388612</v>
      </c>
      <c r="H292" s="125">
        <v>173.82611356119239</v>
      </c>
      <c r="I292" s="125">
        <v>170.95505384761546</v>
      </c>
      <c r="J292" s="125">
        <v>179.49434409216622</v>
      </c>
      <c r="K292" s="125">
        <v>169.35122060794546</v>
      </c>
      <c r="L292" s="125">
        <v>167.38338941245945</v>
      </c>
      <c r="M292" s="125">
        <v>178.86610888576573</v>
      </c>
      <c r="N292" s="125">
        <v>179.95301220816881</v>
      </c>
      <c r="O292" s="125">
        <v>182.14666805435024</v>
      </c>
      <c r="P292" s="125">
        <v>171.42642634816656</v>
      </c>
      <c r="Q292" s="126">
        <v>2116.2175385155188</v>
      </c>
    </row>
    <row r="293" spans="1:17">
      <c r="A293" s="115"/>
      <c r="B293" s="123">
        <v>2</v>
      </c>
      <c r="C293" s="123"/>
      <c r="D293" s="124">
        <v>2025</v>
      </c>
      <c r="E293" s="125">
        <v>190.77118669741338</v>
      </c>
      <c r="F293" s="125">
        <v>183.16000383811252</v>
      </c>
      <c r="G293" s="125">
        <v>181.68853537403785</v>
      </c>
      <c r="H293" s="125"/>
      <c r="I293" s="125"/>
      <c r="J293" s="125"/>
      <c r="K293" s="125"/>
      <c r="L293" s="125"/>
      <c r="M293" s="125"/>
      <c r="N293" s="125"/>
      <c r="O293" s="125"/>
      <c r="P293" s="125"/>
      <c r="Q293" s="126"/>
    </row>
    <row r="294" spans="1:17">
      <c r="A294" s="160"/>
      <c r="B294" s="137"/>
      <c r="C294" s="137"/>
      <c r="D294" s="138"/>
      <c r="E294" s="161"/>
      <c r="F294" s="162"/>
      <c r="G294" s="162"/>
      <c r="H294" s="162"/>
      <c r="I294" s="162"/>
      <c r="J294" s="162"/>
      <c r="K294" s="162"/>
      <c r="L294" s="162"/>
      <c r="M294" s="162"/>
      <c r="N294" s="162"/>
      <c r="O294" s="162"/>
      <c r="P294" s="163"/>
      <c r="Q294" s="164"/>
    </row>
    <row r="295" spans="1:17">
      <c r="A295" s="145" t="s">
        <v>198</v>
      </c>
      <c r="B295" s="103"/>
      <c r="C295" s="103"/>
      <c r="D295" s="146"/>
      <c r="E295" s="165"/>
      <c r="F295" s="165"/>
      <c r="G295" s="165"/>
      <c r="H295" s="165"/>
      <c r="I295" s="165"/>
      <c r="J295" s="165"/>
      <c r="K295" s="165"/>
      <c r="L295" s="165"/>
      <c r="M295" s="165"/>
      <c r="N295" s="165"/>
      <c r="O295" s="165"/>
      <c r="P295" s="165"/>
      <c r="Q295" s="165"/>
    </row>
    <row r="296" spans="1:17">
      <c r="A296" s="10" t="s">
        <v>199</v>
      </c>
      <c r="B296" s="103"/>
      <c r="C296" s="10"/>
      <c r="D296" s="10"/>
      <c r="E296" s="10"/>
      <c r="F296" s="10"/>
      <c r="G296" s="10"/>
      <c r="H296" s="10"/>
      <c r="I296" s="10"/>
      <c r="J296" s="10"/>
      <c r="K296" s="10"/>
      <c r="L296" s="10"/>
      <c r="M296" s="10"/>
      <c r="N296" s="10"/>
      <c r="O296" s="10"/>
      <c r="P296" s="10"/>
      <c r="Q296" s="10"/>
    </row>
    <row r="297" spans="1:17">
      <c r="A297" s="10" t="s">
        <v>138</v>
      </c>
      <c r="B297" s="103"/>
      <c r="C297" s="10"/>
      <c r="D297" s="10"/>
      <c r="E297" s="10"/>
      <c r="F297" s="10"/>
      <c r="G297" s="10"/>
      <c r="H297" s="10"/>
      <c r="I297" s="10"/>
      <c r="J297" s="10"/>
      <c r="K297" s="10"/>
      <c r="L297" s="10"/>
      <c r="M297" s="10"/>
      <c r="N297" s="10"/>
      <c r="O297" s="10"/>
      <c r="P297" s="10"/>
      <c r="Q297" s="10"/>
    </row>
    <row r="298" spans="1:17">
      <c r="A298" s="10" t="s">
        <v>178</v>
      </c>
      <c r="B298" s="103"/>
      <c r="C298" s="10"/>
      <c r="D298" s="10"/>
      <c r="E298" s="10"/>
      <c r="F298" s="10"/>
      <c r="G298" s="10"/>
      <c r="H298" s="10"/>
      <c r="I298" s="10"/>
      <c r="J298" s="10"/>
      <c r="K298" s="10"/>
      <c r="L298" s="10"/>
      <c r="M298" s="10"/>
      <c r="N298" s="10"/>
      <c r="O298" s="10"/>
      <c r="P298" s="10"/>
      <c r="Q298" s="10"/>
    </row>
    <row r="299" spans="1:17">
      <c r="A299" s="10" t="s">
        <v>175</v>
      </c>
      <c r="B299" s="103"/>
      <c r="C299" s="10"/>
      <c r="D299" s="10"/>
      <c r="E299" s="10"/>
      <c r="F299" s="10"/>
      <c r="G299" s="10"/>
      <c r="H299" s="10"/>
      <c r="I299" s="10"/>
      <c r="J299" s="10"/>
      <c r="K299" s="10"/>
      <c r="L299" s="10"/>
      <c r="M299" s="10"/>
      <c r="N299" s="10"/>
      <c r="O299" s="10"/>
      <c r="P299" s="10"/>
      <c r="Q299" s="10"/>
    </row>
    <row r="300" spans="1:17">
      <c r="A300" s="10" t="s">
        <v>176</v>
      </c>
      <c r="B300" s="103"/>
      <c r="C300" s="10"/>
      <c r="D300" s="10"/>
      <c r="E300" s="10"/>
      <c r="F300" s="10"/>
      <c r="G300" s="10"/>
      <c r="H300" s="10"/>
      <c r="I300" s="10"/>
      <c r="J300" s="10"/>
      <c r="K300" s="10"/>
      <c r="L300" s="10"/>
      <c r="M300" s="10"/>
      <c r="N300" s="10"/>
      <c r="O300" s="10"/>
      <c r="P300" s="10"/>
      <c r="Q300" s="10"/>
    </row>
    <row r="301" spans="1:17">
      <c r="A301" s="10" t="s">
        <v>177</v>
      </c>
      <c r="B301" s="103"/>
      <c r="C301" s="10"/>
      <c r="D301" s="10"/>
      <c r="E301" s="10"/>
      <c r="F301" s="10"/>
      <c r="G301" s="10"/>
      <c r="H301" s="10"/>
      <c r="I301" s="10"/>
      <c r="J301" s="10"/>
      <c r="K301" s="10"/>
      <c r="L301" s="10"/>
      <c r="M301" s="10"/>
      <c r="N301" s="10"/>
      <c r="O301" s="10"/>
      <c r="P301" s="10"/>
      <c r="Q301" s="10"/>
    </row>
    <row r="302" spans="1:17">
      <c r="A302" s="10" t="s">
        <v>204</v>
      </c>
      <c r="B302" s="103"/>
      <c r="C302" s="10"/>
      <c r="D302" s="10"/>
      <c r="E302" s="10"/>
      <c r="F302" s="10"/>
      <c r="G302" s="10"/>
      <c r="H302" s="10"/>
      <c r="I302" s="10"/>
      <c r="J302" s="10"/>
      <c r="K302" s="10"/>
      <c r="L302" s="10"/>
      <c r="M302" s="10"/>
      <c r="N302" s="10"/>
      <c r="O302" s="10"/>
      <c r="P302" s="10"/>
      <c r="Q302" s="10"/>
    </row>
    <row r="304" spans="1:17">
      <c r="A304" s="24" t="s">
        <v>93</v>
      </c>
    </row>
    <row r="305" spans="1:17" ht="15.75">
      <c r="A305" s="97" t="s">
        <v>201</v>
      </c>
      <c r="B305" s="98"/>
      <c r="C305" s="98"/>
      <c r="D305" s="151"/>
      <c r="E305" s="140"/>
      <c r="F305" s="140"/>
      <c r="G305" s="140"/>
      <c r="H305" s="140"/>
      <c r="I305" s="140"/>
      <c r="J305" s="141"/>
      <c r="K305" s="140"/>
      <c r="L305" s="140"/>
      <c r="M305" s="142"/>
      <c r="N305" s="142"/>
      <c r="O305" s="142"/>
      <c r="P305" s="152"/>
      <c r="Q305" s="101" t="s">
        <v>94</v>
      </c>
    </row>
    <row r="306" spans="1:17">
      <c r="A306" s="102" t="s">
        <v>95</v>
      </c>
      <c r="B306" s="103"/>
      <c r="C306" s="103"/>
      <c r="D306" s="146"/>
      <c r="E306" s="147"/>
      <c r="F306" s="147"/>
      <c r="G306" s="147"/>
      <c r="H306" s="147"/>
      <c r="I306" s="147"/>
      <c r="J306" s="148"/>
      <c r="K306" s="147"/>
      <c r="L306" s="147"/>
      <c r="M306" s="149"/>
      <c r="N306" s="149"/>
      <c r="O306" s="149"/>
      <c r="P306" s="102"/>
      <c r="Q306" s="106"/>
    </row>
    <row r="307" spans="1:17">
      <c r="A307" s="107"/>
      <c r="B307" s="103"/>
      <c r="C307" s="103"/>
      <c r="D307" s="146"/>
      <c r="E307" s="147"/>
      <c r="F307" s="147"/>
      <c r="G307" s="147"/>
      <c r="H307" s="147"/>
      <c r="I307" s="147"/>
      <c r="J307" s="148"/>
      <c r="K307" s="147"/>
      <c r="L307" s="147"/>
      <c r="M307" s="149"/>
      <c r="N307" s="149"/>
      <c r="O307" s="149"/>
      <c r="P307" s="102"/>
      <c r="Q307" s="106"/>
    </row>
    <row r="308" spans="1:17" ht="22.5">
      <c r="A308" s="108" t="s">
        <v>96</v>
      </c>
      <c r="B308" s="108" t="s">
        <v>97</v>
      </c>
      <c r="C308" s="108" t="s">
        <v>98</v>
      </c>
      <c r="D308" s="109" t="s">
        <v>99</v>
      </c>
      <c r="E308" s="109" t="s">
        <v>100</v>
      </c>
      <c r="F308" s="109" t="s">
        <v>101</v>
      </c>
      <c r="G308" s="109" t="s">
        <v>102</v>
      </c>
      <c r="H308" s="109" t="s">
        <v>103</v>
      </c>
      <c r="I308" s="109" t="s">
        <v>104</v>
      </c>
      <c r="J308" s="109" t="s">
        <v>105</v>
      </c>
      <c r="K308" s="109" t="s">
        <v>106</v>
      </c>
      <c r="L308" s="109" t="s">
        <v>107</v>
      </c>
      <c r="M308" s="109" t="s">
        <v>108</v>
      </c>
      <c r="N308" s="109" t="s">
        <v>109</v>
      </c>
      <c r="O308" s="109" t="s">
        <v>110</v>
      </c>
      <c r="P308" s="109" t="s">
        <v>111</v>
      </c>
      <c r="Q308" s="109" t="s">
        <v>87</v>
      </c>
    </row>
    <row r="309" spans="1:17">
      <c r="A309" s="166"/>
      <c r="B309" s="111"/>
      <c r="C309" s="111"/>
      <c r="D309" s="153"/>
      <c r="E309" s="147"/>
      <c r="F309" s="147"/>
      <c r="G309" s="147"/>
      <c r="H309" s="147"/>
      <c r="I309" s="147"/>
      <c r="J309" s="148"/>
      <c r="K309" s="147"/>
      <c r="L309" s="147"/>
      <c r="M309" s="149"/>
      <c r="N309" s="149"/>
      <c r="O309" s="149"/>
      <c r="P309" s="147"/>
      <c r="Q309" s="157"/>
    </row>
    <row r="310" spans="1:17">
      <c r="A310" s="115" t="s">
        <v>114</v>
      </c>
      <c r="B310" s="116"/>
      <c r="C310" s="116"/>
      <c r="D310" s="129"/>
      <c r="E310" s="148"/>
      <c r="F310" s="148"/>
      <c r="G310" s="148"/>
      <c r="H310" s="148"/>
      <c r="I310" s="148"/>
      <c r="J310" s="148"/>
      <c r="K310" s="147"/>
      <c r="L310" s="147"/>
      <c r="M310" s="149"/>
      <c r="N310" s="149"/>
      <c r="O310" s="149"/>
      <c r="P310" s="147"/>
      <c r="Q310" s="158"/>
    </row>
    <row r="311" spans="1:17">
      <c r="A311" s="121"/>
      <c r="B311" s="116"/>
      <c r="C311" s="115" t="s">
        <v>115</v>
      </c>
      <c r="D311" s="129"/>
      <c r="E311" s="147"/>
      <c r="F311" s="147"/>
      <c r="G311" s="147"/>
      <c r="H311" s="147"/>
      <c r="I311" s="147"/>
      <c r="J311" s="148"/>
      <c r="K311" s="147"/>
      <c r="L311" s="147"/>
      <c r="M311" s="149"/>
      <c r="N311" s="149"/>
      <c r="O311" s="149"/>
      <c r="P311" s="147"/>
      <c r="Q311" s="158"/>
    </row>
    <row r="312" spans="1:17">
      <c r="A312" s="121" t="s">
        <v>179</v>
      </c>
      <c r="B312" s="116">
        <v>1</v>
      </c>
      <c r="C312" s="116"/>
      <c r="D312" s="129">
        <v>1999</v>
      </c>
      <c r="E312" s="130">
        <v>211.633826</v>
      </c>
      <c r="F312" s="130">
        <v>177.51656400000002</v>
      </c>
      <c r="G312" s="130">
        <v>176.24292000000003</v>
      </c>
      <c r="H312" s="130">
        <v>168.97447399999999</v>
      </c>
      <c r="I312" s="130">
        <v>173.69330400000001</v>
      </c>
      <c r="J312" s="130">
        <v>183.25721799999999</v>
      </c>
      <c r="K312" s="130">
        <v>178.69983199999999</v>
      </c>
      <c r="L312" s="130">
        <v>182.92665599999998</v>
      </c>
      <c r="M312" s="130">
        <v>186.55068199999999</v>
      </c>
      <c r="N312" s="130">
        <v>173.83472800000001</v>
      </c>
      <c r="O312" s="130">
        <v>176.79203000000001</v>
      </c>
      <c r="P312" s="130">
        <v>176.75254999999999</v>
      </c>
      <c r="Q312" s="131">
        <v>2166.8747840000001</v>
      </c>
    </row>
    <row r="313" spans="1:17">
      <c r="A313" s="121"/>
      <c r="B313" s="116">
        <v>1</v>
      </c>
      <c r="C313" s="116"/>
      <c r="D313" s="129">
        <v>2000</v>
      </c>
      <c r="E313" s="130">
        <v>201.02381700000001</v>
      </c>
      <c r="F313" s="130">
        <v>190.41817499999999</v>
      </c>
      <c r="G313" s="130">
        <v>174.97008300000002</v>
      </c>
      <c r="H313" s="130">
        <v>173.44510399999999</v>
      </c>
      <c r="I313" s="130">
        <v>171.676209</v>
      </c>
      <c r="J313" s="130">
        <v>165.718073</v>
      </c>
      <c r="K313" s="130">
        <v>170.759229</v>
      </c>
      <c r="L313" s="130">
        <v>175.51975099999999</v>
      </c>
      <c r="M313" s="130">
        <v>174.61091200000001</v>
      </c>
      <c r="N313" s="130">
        <v>168.06539999999998</v>
      </c>
      <c r="O313" s="130">
        <v>193.737236</v>
      </c>
      <c r="P313" s="130">
        <v>175.62304399999999</v>
      </c>
      <c r="Q313" s="131">
        <v>2135.5670329999998</v>
      </c>
    </row>
    <row r="314" spans="1:17">
      <c r="A314" s="121"/>
      <c r="B314" s="116">
        <v>1</v>
      </c>
      <c r="C314" s="116"/>
      <c r="D314" s="129">
        <v>2001</v>
      </c>
      <c r="E314" s="130">
        <v>203.413646</v>
      </c>
      <c r="F314" s="130">
        <v>183.855345</v>
      </c>
      <c r="G314" s="130">
        <v>180.84856600000001</v>
      </c>
      <c r="H314" s="130">
        <v>178.68640299999998</v>
      </c>
      <c r="I314" s="130">
        <v>183.70416200000003</v>
      </c>
      <c r="J314" s="130">
        <v>183.42406</v>
      </c>
      <c r="K314" s="130">
        <v>179.85458</v>
      </c>
      <c r="L314" s="130">
        <v>174.19511499999999</v>
      </c>
      <c r="M314" s="130">
        <v>183.134376</v>
      </c>
      <c r="N314" s="130">
        <v>169.28810799999999</v>
      </c>
      <c r="O314" s="130">
        <v>180.48351600000001</v>
      </c>
      <c r="P314" s="130">
        <v>167.68416200000001</v>
      </c>
      <c r="Q314" s="131">
        <v>2168.5720389999997</v>
      </c>
    </row>
    <row r="315" spans="1:17">
      <c r="A315" s="121"/>
      <c r="B315" s="116">
        <v>1</v>
      </c>
      <c r="C315" s="116"/>
      <c r="D315" s="129">
        <v>2002</v>
      </c>
      <c r="E315" s="130">
        <v>199.87546799999998</v>
      </c>
      <c r="F315" s="130">
        <v>192.93899900000002</v>
      </c>
      <c r="G315" s="130">
        <v>183.25884500000001</v>
      </c>
      <c r="H315" s="130">
        <v>179.46233900000001</v>
      </c>
      <c r="I315" s="130">
        <v>173.22824</v>
      </c>
      <c r="J315" s="130">
        <v>173.39486499999998</v>
      </c>
      <c r="K315" s="130">
        <v>170.15410900000001</v>
      </c>
      <c r="L315" s="130">
        <v>177.85900700000002</v>
      </c>
      <c r="M315" s="130">
        <v>185.07626500000001</v>
      </c>
      <c r="N315" s="130">
        <v>179.60994299999999</v>
      </c>
      <c r="O315" s="130">
        <v>190.04758999999999</v>
      </c>
      <c r="P315" s="130">
        <v>181.37981299999998</v>
      </c>
      <c r="Q315" s="131">
        <v>2186.2854830000001</v>
      </c>
    </row>
    <row r="316" spans="1:17">
      <c r="A316" s="117"/>
      <c r="B316" s="116">
        <v>1</v>
      </c>
      <c r="C316" s="117"/>
      <c r="D316" s="129">
        <v>2003</v>
      </c>
      <c r="E316" s="130">
        <v>196.475731</v>
      </c>
      <c r="F316" s="130">
        <v>185.27001899999999</v>
      </c>
      <c r="G316" s="130">
        <v>188.99996200000001</v>
      </c>
      <c r="H316" s="130">
        <v>175.903111</v>
      </c>
      <c r="I316" s="130">
        <v>179.57011499999999</v>
      </c>
      <c r="J316" s="130">
        <v>185.43139199999999</v>
      </c>
      <c r="K316" s="130">
        <v>177.88173</v>
      </c>
      <c r="L316" s="130">
        <v>176.91154500000002</v>
      </c>
      <c r="M316" s="130">
        <v>183.50188900000001</v>
      </c>
      <c r="N316" s="130">
        <v>185.97839400000001</v>
      </c>
      <c r="O316" s="130">
        <v>187.60635500000001</v>
      </c>
      <c r="P316" s="130">
        <v>171.547189</v>
      </c>
      <c r="Q316" s="131">
        <v>2195.077432</v>
      </c>
    </row>
    <row r="317" spans="1:17">
      <c r="A317" s="121"/>
      <c r="B317" s="116">
        <v>1</v>
      </c>
      <c r="C317" s="116"/>
      <c r="D317" s="129">
        <v>2004</v>
      </c>
      <c r="E317" s="130">
        <v>201.31786300000002</v>
      </c>
      <c r="F317" s="130">
        <v>183.432593</v>
      </c>
      <c r="G317" s="130">
        <v>183.390198</v>
      </c>
      <c r="H317" s="130">
        <v>172.29893900000002</v>
      </c>
      <c r="I317" s="130">
        <v>174.19765100000001</v>
      </c>
      <c r="J317" s="130">
        <v>170.92434400000002</v>
      </c>
      <c r="K317" s="130">
        <v>165.23794599999999</v>
      </c>
      <c r="L317" s="130">
        <v>182.29412100000002</v>
      </c>
      <c r="M317" s="130">
        <v>177.05710399999998</v>
      </c>
      <c r="N317" s="130">
        <v>180.794184</v>
      </c>
      <c r="O317" s="130">
        <v>180.79852299999999</v>
      </c>
      <c r="P317" s="130">
        <v>178.20349999999999</v>
      </c>
      <c r="Q317" s="131">
        <v>2149.946966</v>
      </c>
    </row>
    <row r="318" spans="1:17">
      <c r="A318" s="121"/>
      <c r="B318" s="116">
        <v>1</v>
      </c>
      <c r="C318" s="116"/>
      <c r="D318" s="129">
        <v>2005</v>
      </c>
      <c r="E318" s="130">
        <v>202.22000599999998</v>
      </c>
      <c r="F318" s="130">
        <v>182.004727</v>
      </c>
      <c r="G318" s="130">
        <v>175.54873800000001</v>
      </c>
      <c r="H318" s="130">
        <v>178.69179099999999</v>
      </c>
      <c r="I318" s="130">
        <v>173.14087499999999</v>
      </c>
      <c r="J318" s="130">
        <v>172.77933300000001</v>
      </c>
      <c r="K318" s="130">
        <v>160.56401399999999</v>
      </c>
      <c r="L318" s="130">
        <v>172.308074</v>
      </c>
      <c r="M318" s="130">
        <v>173.937929</v>
      </c>
      <c r="N318" s="130">
        <v>172.916335</v>
      </c>
      <c r="O318" s="130">
        <v>184.07677200000001</v>
      </c>
      <c r="P318" s="130">
        <v>179.49960200000001</v>
      </c>
      <c r="Q318" s="131">
        <v>2127.6881960000001</v>
      </c>
    </row>
    <row r="319" spans="1:17">
      <c r="A319" s="121"/>
      <c r="B319" s="116">
        <v>1</v>
      </c>
      <c r="C319" s="116"/>
      <c r="D319" s="129">
        <v>2006</v>
      </c>
      <c r="E319" s="130">
        <v>193.67110500000001</v>
      </c>
      <c r="F319" s="130">
        <v>183.477722</v>
      </c>
      <c r="G319" s="130">
        <v>182.39339100000001</v>
      </c>
      <c r="H319" s="130">
        <v>173.28579999999999</v>
      </c>
      <c r="I319" s="130">
        <v>176.43222800000001</v>
      </c>
      <c r="J319" s="130">
        <v>172.046628</v>
      </c>
      <c r="K319" s="130">
        <v>174.609106</v>
      </c>
      <c r="L319" s="130">
        <v>174.600808</v>
      </c>
      <c r="M319" s="130">
        <v>177.70613299999999</v>
      </c>
      <c r="N319" s="130">
        <v>171.265739</v>
      </c>
      <c r="O319" s="130">
        <v>184.82146499999999</v>
      </c>
      <c r="P319" s="130">
        <v>170.986042</v>
      </c>
      <c r="Q319" s="131">
        <v>2135.296167</v>
      </c>
    </row>
    <row r="320" spans="1:17">
      <c r="A320" s="121"/>
      <c r="B320" s="116">
        <v>1</v>
      </c>
      <c r="C320" s="116"/>
      <c r="D320" s="129">
        <v>2007</v>
      </c>
      <c r="E320" s="130">
        <v>196.23710999999997</v>
      </c>
      <c r="F320" s="130">
        <v>193.346048</v>
      </c>
      <c r="G320" s="130">
        <v>179.972139</v>
      </c>
      <c r="H320" s="130">
        <v>183.81119099999998</v>
      </c>
      <c r="I320" s="130">
        <v>175.36366099999998</v>
      </c>
      <c r="J320" s="130">
        <v>181.51667399999999</v>
      </c>
      <c r="K320" s="130">
        <v>176.61341000000002</v>
      </c>
      <c r="L320" s="130">
        <v>175.31302199999999</v>
      </c>
      <c r="M320" s="130">
        <v>183.74505400000001</v>
      </c>
      <c r="N320" s="130">
        <v>180.55356499999999</v>
      </c>
      <c r="O320" s="130">
        <v>178.480873</v>
      </c>
      <c r="P320" s="130">
        <v>177.37986799999999</v>
      </c>
      <c r="Q320" s="131">
        <v>2182.3326150000003</v>
      </c>
    </row>
    <row r="321" spans="1:17">
      <c r="A321" s="121"/>
      <c r="B321" s="116">
        <v>1</v>
      </c>
      <c r="C321" s="116"/>
      <c r="D321" s="129">
        <v>2008</v>
      </c>
      <c r="E321" s="130">
        <v>200.820741</v>
      </c>
      <c r="F321" s="130">
        <v>189.34372399999998</v>
      </c>
      <c r="G321" s="130">
        <v>181.016177</v>
      </c>
      <c r="H321" s="130">
        <v>178.99457699999999</v>
      </c>
      <c r="I321" s="130">
        <v>179.29910000000001</v>
      </c>
      <c r="J321" s="130">
        <v>176.97453099999998</v>
      </c>
      <c r="K321" s="130">
        <v>171.16884299999998</v>
      </c>
      <c r="L321" s="130">
        <v>172.27191099999999</v>
      </c>
      <c r="M321" s="130">
        <v>183.626734</v>
      </c>
      <c r="N321" s="130">
        <v>181.12527499999999</v>
      </c>
      <c r="O321" s="130">
        <v>183.87850599999999</v>
      </c>
      <c r="P321" s="130">
        <v>172.55501899999999</v>
      </c>
      <c r="Q321" s="131">
        <v>2171.0751379999997</v>
      </c>
    </row>
    <row r="322" spans="1:17">
      <c r="A322" s="121"/>
      <c r="B322" s="116">
        <v>1</v>
      </c>
      <c r="C322" s="116"/>
      <c r="D322" s="129">
        <v>2009</v>
      </c>
      <c r="E322" s="130">
        <v>195.909662</v>
      </c>
      <c r="F322" s="130">
        <v>188.13133199999999</v>
      </c>
      <c r="G322" s="130">
        <v>182.97419699999998</v>
      </c>
      <c r="H322" s="130">
        <v>170.90768100000003</v>
      </c>
      <c r="I322" s="130">
        <v>179.882656</v>
      </c>
      <c r="J322" s="130">
        <v>180.20299400000002</v>
      </c>
      <c r="K322" s="130">
        <v>168.49191399999998</v>
      </c>
      <c r="L322" s="130">
        <v>174.86944200000002</v>
      </c>
      <c r="M322" s="130">
        <v>184.27534899999998</v>
      </c>
      <c r="N322" s="130">
        <v>173.57099499999998</v>
      </c>
      <c r="O322" s="130">
        <v>179.08896299999998</v>
      </c>
      <c r="P322" s="130">
        <v>165.85563300000001</v>
      </c>
      <c r="Q322" s="131">
        <v>2144.1608179999998</v>
      </c>
    </row>
    <row r="323" spans="1:17">
      <c r="A323" s="121"/>
      <c r="B323" s="116">
        <v>1</v>
      </c>
      <c r="C323" s="116"/>
      <c r="D323" s="129">
        <v>2010</v>
      </c>
      <c r="E323" s="130">
        <v>200.93698599999999</v>
      </c>
      <c r="F323" s="130">
        <v>181.61880499999998</v>
      </c>
      <c r="G323" s="130">
        <v>182.605087</v>
      </c>
      <c r="H323" s="130">
        <v>167.222351</v>
      </c>
      <c r="I323" s="130">
        <v>173.92372800000001</v>
      </c>
      <c r="J323" s="130">
        <v>181.971496</v>
      </c>
      <c r="K323" s="130">
        <v>165.91973199999998</v>
      </c>
      <c r="L323" s="130">
        <v>170.36522600000001</v>
      </c>
      <c r="M323" s="130">
        <v>185.84519899999998</v>
      </c>
      <c r="N323" s="130">
        <v>177.01426699999999</v>
      </c>
      <c r="O323" s="130">
        <v>176.99819699999998</v>
      </c>
      <c r="P323" s="130">
        <v>178.05247800000001</v>
      </c>
      <c r="Q323" s="131">
        <v>2142.4735519999999</v>
      </c>
    </row>
    <row r="324" spans="1:17">
      <c r="A324" s="121"/>
      <c r="B324" s="116">
        <v>1</v>
      </c>
      <c r="C324" s="116"/>
      <c r="D324" s="129">
        <v>2011</v>
      </c>
      <c r="E324" s="130">
        <v>192.53936100000001</v>
      </c>
      <c r="F324" s="130">
        <v>175.255999</v>
      </c>
      <c r="G324" s="130">
        <v>179.409108</v>
      </c>
      <c r="H324" s="130">
        <v>165.28678299999999</v>
      </c>
      <c r="I324" s="130">
        <v>181.014724</v>
      </c>
      <c r="J324" s="130">
        <v>173.43446299999999</v>
      </c>
      <c r="K324" s="130">
        <v>162.709395</v>
      </c>
      <c r="L324" s="130">
        <v>176.55518900000001</v>
      </c>
      <c r="M324" s="130">
        <v>168.325377</v>
      </c>
      <c r="N324" s="130">
        <v>169.64023399999999</v>
      </c>
      <c r="O324" s="130">
        <v>181.6514</v>
      </c>
      <c r="P324" s="130">
        <v>177.882599</v>
      </c>
      <c r="Q324" s="131">
        <v>2103.7046320000004</v>
      </c>
    </row>
    <row r="325" spans="1:17">
      <c r="A325" s="121"/>
      <c r="B325" s="116">
        <v>1</v>
      </c>
      <c r="C325" s="116"/>
      <c r="D325" s="129">
        <v>2012</v>
      </c>
      <c r="E325" s="130">
        <v>184.055049</v>
      </c>
      <c r="F325" s="130">
        <v>183.87141800000001</v>
      </c>
      <c r="G325" s="130">
        <v>179.090585</v>
      </c>
      <c r="H325" s="130">
        <v>169.066834</v>
      </c>
      <c r="I325" s="130">
        <v>173.32753400000001</v>
      </c>
      <c r="J325" s="130">
        <v>176.568444</v>
      </c>
      <c r="K325" s="130">
        <v>168.21422700000002</v>
      </c>
      <c r="L325" s="130">
        <v>171.662283</v>
      </c>
      <c r="M325" s="130">
        <v>178.77548300000001</v>
      </c>
      <c r="N325" s="130">
        <v>177.56660399999998</v>
      </c>
      <c r="O325" s="130">
        <v>179.428449</v>
      </c>
      <c r="P325" s="130">
        <v>168.75738899999999</v>
      </c>
      <c r="Q325" s="131">
        <v>2110.3842990000003</v>
      </c>
    </row>
    <row r="326" spans="1:17">
      <c r="A326" s="121"/>
      <c r="B326" s="116">
        <v>1</v>
      </c>
      <c r="C326" s="116"/>
      <c r="D326" s="129">
        <v>2013</v>
      </c>
      <c r="E326" s="130">
        <v>191.74164400000001</v>
      </c>
      <c r="F326" s="130">
        <v>181.286766</v>
      </c>
      <c r="G326" s="130">
        <v>174.81017700000001</v>
      </c>
      <c r="H326" s="130">
        <v>174.97929500000001</v>
      </c>
      <c r="I326" s="130">
        <v>177.682616</v>
      </c>
      <c r="J326" s="130">
        <v>177.01737800000001</v>
      </c>
      <c r="K326" s="130">
        <v>174.71290200000001</v>
      </c>
      <c r="L326" s="130">
        <v>167.64324100000002</v>
      </c>
      <c r="M326" s="130">
        <v>169.13467499999999</v>
      </c>
      <c r="N326" s="130">
        <v>166.90282099999999</v>
      </c>
      <c r="O326" s="130">
        <v>179.59950700000002</v>
      </c>
      <c r="P326" s="130">
        <v>168.49747200000002</v>
      </c>
      <c r="Q326" s="131">
        <v>2104.0084940000002</v>
      </c>
    </row>
    <row r="327" spans="1:17">
      <c r="A327" s="121"/>
      <c r="B327" s="116">
        <v>1</v>
      </c>
      <c r="C327" s="116"/>
      <c r="D327" s="129">
        <v>2014</v>
      </c>
      <c r="E327" s="130">
        <v>192.50596599999997</v>
      </c>
      <c r="F327" s="130">
        <v>189.913916</v>
      </c>
      <c r="G327" s="130">
        <v>178.22567699999999</v>
      </c>
      <c r="H327" s="130">
        <v>176.45611199999999</v>
      </c>
      <c r="I327" s="130">
        <v>173.85075399999999</v>
      </c>
      <c r="J327" s="130">
        <v>179.3819</v>
      </c>
      <c r="K327" s="130">
        <v>178.747412</v>
      </c>
      <c r="L327" s="130">
        <v>175.974288</v>
      </c>
      <c r="M327" s="130">
        <v>181.62085399999998</v>
      </c>
      <c r="N327" s="130">
        <v>182.258624</v>
      </c>
      <c r="O327" s="130">
        <v>185.02683400000001</v>
      </c>
      <c r="P327" s="130">
        <v>172.97390299999998</v>
      </c>
      <c r="Q327" s="131">
        <v>2166.93624</v>
      </c>
    </row>
    <row r="328" spans="1:17">
      <c r="A328" s="121"/>
      <c r="B328" s="116">
        <v>1</v>
      </c>
      <c r="C328" s="116"/>
      <c r="D328" s="129">
        <v>2015</v>
      </c>
      <c r="E328" s="130">
        <v>201.04810599999999</v>
      </c>
      <c r="F328" s="130">
        <v>189.96631599999998</v>
      </c>
      <c r="G328" s="130">
        <v>192.039311</v>
      </c>
      <c r="H328" s="130">
        <v>173.613112</v>
      </c>
      <c r="I328" s="130">
        <v>179.01534799999999</v>
      </c>
      <c r="J328" s="130">
        <v>193.093862</v>
      </c>
      <c r="K328" s="130">
        <v>176.22965500000001</v>
      </c>
      <c r="L328" s="130">
        <v>180.74133499999999</v>
      </c>
      <c r="M328" s="130">
        <v>185.70246499999999</v>
      </c>
      <c r="N328" s="130">
        <v>181.27488</v>
      </c>
      <c r="O328" s="130">
        <v>179.73280199999999</v>
      </c>
      <c r="P328" s="130">
        <v>175.19207999999998</v>
      </c>
      <c r="Q328" s="131">
        <v>2207.6492719999997</v>
      </c>
    </row>
    <row r="329" spans="1:17">
      <c r="A329" s="121"/>
      <c r="B329" s="116">
        <v>1</v>
      </c>
      <c r="C329" s="116"/>
      <c r="D329" s="129">
        <v>2016</v>
      </c>
      <c r="E329" s="130">
        <v>199.451763</v>
      </c>
      <c r="F329" s="130">
        <v>184.683436</v>
      </c>
      <c r="G329" s="130">
        <v>178.96363200000002</v>
      </c>
      <c r="H329" s="130">
        <v>188.41765599999999</v>
      </c>
      <c r="I329" s="130">
        <v>173.90571299999999</v>
      </c>
      <c r="J329" s="130">
        <v>178.05116000000001</v>
      </c>
      <c r="K329" s="130">
        <v>177.69330300000001</v>
      </c>
      <c r="L329" s="130">
        <v>178.49699699999999</v>
      </c>
      <c r="M329" s="130">
        <v>178.60012599999999</v>
      </c>
      <c r="N329" s="130">
        <v>175.01264</v>
      </c>
      <c r="O329" s="130">
        <v>179.94682699999998</v>
      </c>
      <c r="P329" s="130">
        <v>188.276848</v>
      </c>
      <c r="Q329" s="131">
        <v>2181.5001009999996</v>
      </c>
    </row>
    <row r="330" spans="1:17">
      <c r="A330" s="121"/>
      <c r="B330" s="116">
        <v>1</v>
      </c>
      <c r="C330" s="116"/>
      <c r="D330" s="129">
        <v>2017</v>
      </c>
      <c r="E330" s="130">
        <v>187.73667800000001</v>
      </c>
      <c r="F330" s="130">
        <v>185.31302199999999</v>
      </c>
      <c r="G330" s="130">
        <v>183.97925599999999</v>
      </c>
      <c r="H330" s="130">
        <v>170.69104400000001</v>
      </c>
      <c r="I330" s="130">
        <v>179.50618599999999</v>
      </c>
      <c r="J330" s="130">
        <v>183.87924600000002</v>
      </c>
      <c r="K330" s="130">
        <v>176.82348499999998</v>
      </c>
      <c r="L330" s="130">
        <v>178.707134</v>
      </c>
      <c r="M330" s="130">
        <v>181.564528</v>
      </c>
      <c r="N330" s="130">
        <v>177.58812499999999</v>
      </c>
      <c r="O330" s="130">
        <v>189.82375500000001</v>
      </c>
      <c r="P330" s="130">
        <v>184.072497</v>
      </c>
      <c r="Q330" s="131">
        <v>2179.6849559999996</v>
      </c>
    </row>
    <row r="331" spans="1:17">
      <c r="A331" s="121"/>
      <c r="B331" s="116">
        <v>1</v>
      </c>
      <c r="C331" s="116"/>
      <c r="D331" s="129">
        <v>2018</v>
      </c>
      <c r="E331" s="130">
        <v>195.33003400000001</v>
      </c>
      <c r="F331" s="130">
        <v>184.93086600000001</v>
      </c>
      <c r="G331" s="130">
        <v>182.01617400000001</v>
      </c>
      <c r="H331" s="130">
        <v>188.70980300000002</v>
      </c>
      <c r="I331" s="130">
        <v>183.97393100000002</v>
      </c>
      <c r="J331" s="130">
        <v>184.959092</v>
      </c>
      <c r="K331" s="130">
        <v>178.88081599999998</v>
      </c>
      <c r="L331" s="130">
        <v>176.90901000000002</v>
      </c>
      <c r="M331" s="130">
        <v>182.63523999999998</v>
      </c>
      <c r="N331" s="130">
        <v>176.749843</v>
      </c>
      <c r="O331" s="130">
        <v>190.964934</v>
      </c>
      <c r="P331" s="130">
        <v>178.073342</v>
      </c>
      <c r="Q331" s="131">
        <v>2204.1330849999999</v>
      </c>
    </row>
    <row r="332" spans="1:17">
      <c r="A332" s="121"/>
      <c r="B332" s="116">
        <v>1</v>
      </c>
      <c r="C332" s="116"/>
      <c r="D332" s="129">
        <v>2019</v>
      </c>
      <c r="E332" s="130">
        <v>193.98238899999998</v>
      </c>
      <c r="F332" s="130">
        <v>185.932368</v>
      </c>
      <c r="G332" s="130">
        <v>183.33478200000002</v>
      </c>
      <c r="H332" s="130">
        <v>169.01147500000002</v>
      </c>
      <c r="I332" s="130">
        <v>175.29756400000002</v>
      </c>
      <c r="J332" s="130">
        <v>181.00291300000001</v>
      </c>
      <c r="K332" s="130">
        <v>178.30822000000001</v>
      </c>
      <c r="L332" s="130">
        <v>168.56697399999999</v>
      </c>
      <c r="M332" s="130">
        <v>177.86834299999998</v>
      </c>
      <c r="N332" s="130">
        <v>174.080578</v>
      </c>
      <c r="O332" s="130">
        <v>179.22852399999999</v>
      </c>
      <c r="P332" s="130">
        <v>171.580409</v>
      </c>
      <c r="Q332" s="131">
        <v>2138.1945390000001</v>
      </c>
    </row>
    <row r="333" spans="1:17">
      <c r="A333" s="121"/>
      <c r="B333" s="116">
        <v>1</v>
      </c>
      <c r="C333" s="116"/>
      <c r="D333" s="129">
        <v>2020</v>
      </c>
      <c r="E333" s="130">
        <v>189.44051400000004</v>
      </c>
      <c r="F333" s="130">
        <v>186.731234</v>
      </c>
      <c r="G333" s="130">
        <v>173.23844099999999</v>
      </c>
      <c r="H333" s="130">
        <v>168.42467300000001</v>
      </c>
      <c r="I333" s="130">
        <v>168.58551699999998</v>
      </c>
      <c r="J333" s="130">
        <v>183.83588900000004</v>
      </c>
      <c r="K333" s="130">
        <v>174.97981699999997</v>
      </c>
      <c r="L333" s="130">
        <v>172.800985</v>
      </c>
      <c r="M333" s="130">
        <v>181.37431700000002</v>
      </c>
      <c r="N333" s="130">
        <v>175.91372399999997</v>
      </c>
      <c r="O333" s="130">
        <v>180.02910499999999</v>
      </c>
      <c r="P333" s="130">
        <v>162.51829699999999</v>
      </c>
      <c r="Q333" s="131">
        <v>2117.8725130000003</v>
      </c>
    </row>
    <row r="334" spans="1:17">
      <c r="A334" s="121"/>
      <c r="B334" s="116">
        <v>1</v>
      </c>
      <c r="C334" s="116"/>
      <c r="D334" s="129">
        <v>2021</v>
      </c>
      <c r="E334" s="130">
        <v>191.978847</v>
      </c>
      <c r="F334" s="130">
        <v>179.72090000000003</v>
      </c>
      <c r="G334" s="130">
        <v>180.64536900000002</v>
      </c>
      <c r="H334" s="130">
        <v>168.105604</v>
      </c>
      <c r="I334" s="130">
        <v>167.39632500000002</v>
      </c>
      <c r="J334" s="130">
        <v>182.81806699999999</v>
      </c>
      <c r="K334" s="130">
        <v>169.41468900000001</v>
      </c>
      <c r="L334" s="130">
        <v>176.08737300000001</v>
      </c>
      <c r="M334" s="130">
        <v>181.18871500000003</v>
      </c>
      <c r="N334" s="130">
        <v>181.237424</v>
      </c>
      <c r="O334" s="130">
        <v>186.47458800000001</v>
      </c>
      <c r="P334" s="130">
        <v>180.380484</v>
      </c>
      <c r="Q334" s="131">
        <v>2145.4483849999997</v>
      </c>
    </row>
    <row r="335" spans="1:17">
      <c r="A335" s="121"/>
      <c r="B335" s="116">
        <v>1</v>
      </c>
      <c r="C335" s="116"/>
      <c r="D335" s="129">
        <v>2022</v>
      </c>
      <c r="E335" s="130">
        <v>193.76372900000001</v>
      </c>
      <c r="F335" s="130">
        <v>183.04670599999997</v>
      </c>
      <c r="G335" s="130">
        <v>182.39888499999998</v>
      </c>
      <c r="H335" s="130">
        <v>180.157006</v>
      </c>
      <c r="I335" s="130">
        <v>178.023121</v>
      </c>
      <c r="J335" s="130">
        <v>181.73635199999998</v>
      </c>
      <c r="K335" s="130">
        <v>176.57899599999999</v>
      </c>
      <c r="L335" s="130">
        <v>175.30467500000003</v>
      </c>
      <c r="M335" s="130">
        <v>177.904031</v>
      </c>
      <c r="N335" s="130">
        <v>179.98017999999999</v>
      </c>
      <c r="O335" s="130">
        <v>178.73657700000001</v>
      </c>
      <c r="P335" s="130">
        <v>179.73600999999999</v>
      </c>
      <c r="Q335" s="131">
        <v>2167.3662680000002</v>
      </c>
    </row>
    <row r="336" spans="1:17">
      <c r="A336" s="121"/>
      <c r="B336" s="116">
        <v>1</v>
      </c>
      <c r="C336" s="116"/>
      <c r="D336" s="129">
        <v>2023</v>
      </c>
      <c r="E336" s="130">
        <v>183.50633300000001</v>
      </c>
      <c r="F336" s="130">
        <v>179.448564</v>
      </c>
      <c r="G336" s="130">
        <v>183.57331699999997</v>
      </c>
      <c r="H336" s="130">
        <v>169.47107</v>
      </c>
      <c r="I336" s="130">
        <v>164.549207</v>
      </c>
      <c r="J336" s="130">
        <v>175.00271899999998</v>
      </c>
      <c r="K336" s="130">
        <v>171.78963099999999</v>
      </c>
      <c r="L336" s="130">
        <v>167.42949999999999</v>
      </c>
      <c r="M336" s="130">
        <v>174.91284899999999</v>
      </c>
      <c r="N336" s="130">
        <v>169.24158600000001</v>
      </c>
      <c r="O336" s="130">
        <v>180.540235</v>
      </c>
      <c r="P336" s="130">
        <v>169.16617499999998</v>
      </c>
      <c r="Q336" s="131">
        <v>2088.6311860000001</v>
      </c>
    </row>
    <row r="337" spans="1:17">
      <c r="A337" s="121"/>
      <c r="B337" s="116">
        <v>1</v>
      </c>
      <c r="C337" s="116"/>
      <c r="D337" s="129">
        <v>2024</v>
      </c>
      <c r="E337" s="130">
        <v>186.64623700000001</v>
      </c>
      <c r="F337" s="130">
        <v>180.78313400000002</v>
      </c>
      <c r="G337" s="130">
        <v>174.46759000000003</v>
      </c>
      <c r="H337" s="130">
        <v>176.28173800000002</v>
      </c>
      <c r="I337" s="130">
        <v>170.83777699999999</v>
      </c>
      <c r="J337" s="130">
        <v>178.33918700000004</v>
      </c>
      <c r="K337" s="130">
        <v>174.05012800000003</v>
      </c>
      <c r="L337" s="130">
        <v>167.10790500000002</v>
      </c>
      <c r="M337" s="130">
        <v>179.31207499999999</v>
      </c>
      <c r="N337" s="130">
        <v>175.33468999999999</v>
      </c>
      <c r="O337" s="130">
        <v>182.07173599999999</v>
      </c>
      <c r="P337" s="130">
        <v>172.0478</v>
      </c>
      <c r="Q337" s="131">
        <v>2117.2799970000005</v>
      </c>
    </row>
    <row r="338" spans="1:17">
      <c r="A338" s="121"/>
      <c r="B338" s="116">
        <v>1</v>
      </c>
      <c r="C338" s="116"/>
      <c r="D338" s="129">
        <v>2025</v>
      </c>
      <c r="E338" s="130">
        <v>193.872783</v>
      </c>
      <c r="F338" s="130">
        <v>186.79591699999997</v>
      </c>
      <c r="G338" s="130">
        <v>182.40220600000001</v>
      </c>
      <c r="H338" s="130"/>
      <c r="I338" s="130"/>
      <c r="J338" s="130"/>
      <c r="K338" s="130"/>
      <c r="L338" s="130"/>
      <c r="M338" s="130"/>
      <c r="N338" s="130"/>
      <c r="O338" s="130"/>
      <c r="P338" s="130"/>
      <c r="Q338" s="131"/>
    </row>
    <row r="339" spans="1:17">
      <c r="A339" s="136"/>
      <c r="B339" s="137"/>
      <c r="C339" s="136"/>
      <c r="D339" s="138"/>
      <c r="E339" s="167"/>
      <c r="F339" s="142"/>
      <c r="G339" s="142"/>
      <c r="H339" s="142"/>
      <c r="I339" s="142"/>
      <c r="J339" s="142"/>
      <c r="K339" s="142"/>
      <c r="L339" s="142"/>
      <c r="M339" s="142"/>
      <c r="N339" s="142"/>
      <c r="O339" s="142"/>
      <c r="P339" s="168"/>
      <c r="Q339" s="144"/>
    </row>
    <row r="340" spans="1:17">
      <c r="A340" s="145" t="s">
        <v>198</v>
      </c>
      <c r="B340" s="103"/>
      <c r="C340" s="10"/>
      <c r="D340" s="146"/>
      <c r="E340" s="149"/>
      <c r="F340" s="149"/>
      <c r="G340" s="149"/>
      <c r="H340" s="149"/>
      <c r="I340" s="149"/>
      <c r="J340" s="149"/>
      <c r="K340" s="149"/>
      <c r="L340" s="149"/>
      <c r="M340" s="149"/>
      <c r="N340" s="149"/>
      <c r="O340" s="149"/>
      <c r="P340" s="149"/>
      <c r="Q340" s="149"/>
    </row>
    <row r="341" spans="1:17">
      <c r="A341" s="10" t="s">
        <v>199</v>
      </c>
      <c r="B341" s="103"/>
      <c r="C341" s="10"/>
      <c r="D341" s="10"/>
      <c r="E341" s="10"/>
      <c r="F341" s="10"/>
      <c r="G341" s="10"/>
      <c r="H341" s="10"/>
      <c r="I341" s="10"/>
      <c r="J341" s="10"/>
      <c r="K341" s="10"/>
      <c r="L341" s="10"/>
      <c r="M341" s="10"/>
      <c r="N341" s="10"/>
      <c r="O341" s="10"/>
      <c r="P341" s="10"/>
      <c r="Q341" s="10"/>
    </row>
    <row r="342" spans="1:17">
      <c r="A342" s="10" t="s">
        <v>139</v>
      </c>
      <c r="B342" s="103"/>
      <c r="C342" s="10"/>
      <c r="D342" s="10"/>
      <c r="E342" s="10"/>
      <c r="F342" s="10"/>
      <c r="G342" s="10"/>
      <c r="H342" s="10"/>
      <c r="I342" s="10"/>
      <c r="J342" s="10"/>
      <c r="K342" s="10"/>
      <c r="L342" s="10"/>
      <c r="M342" s="10"/>
      <c r="N342" s="10"/>
      <c r="O342" s="10"/>
      <c r="P342" s="10"/>
      <c r="Q342" s="10"/>
    </row>
    <row r="343" spans="1:17">
      <c r="A343" s="10" t="s">
        <v>180</v>
      </c>
      <c r="B343" s="103"/>
      <c r="C343" s="10"/>
      <c r="D343" s="10"/>
      <c r="E343" s="10"/>
      <c r="F343" s="10"/>
      <c r="G343" s="10"/>
      <c r="H343" s="10"/>
      <c r="I343" s="10"/>
      <c r="J343" s="10"/>
      <c r="K343" s="10"/>
      <c r="L343" s="10"/>
      <c r="M343" s="10"/>
      <c r="N343" s="10"/>
      <c r="O343" s="10"/>
      <c r="P343" s="10"/>
      <c r="Q343" s="10"/>
    </row>
    <row r="344" spans="1:17">
      <c r="A344" s="10" t="s">
        <v>181</v>
      </c>
      <c r="B344" s="103"/>
      <c r="C344" s="10"/>
      <c r="D344" s="10"/>
      <c r="E344" s="10"/>
      <c r="F344" s="10"/>
      <c r="G344" s="10"/>
      <c r="H344" s="10"/>
      <c r="I344" s="10"/>
      <c r="J344" s="10"/>
      <c r="K344" s="10"/>
      <c r="L344" s="10"/>
      <c r="M344" s="10"/>
      <c r="N344" s="10"/>
      <c r="O344" s="10"/>
      <c r="P344" s="10"/>
      <c r="Q344" s="10"/>
    </row>
    <row r="345" spans="1:17">
      <c r="A345" s="10" t="s">
        <v>175</v>
      </c>
      <c r="B345" s="103"/>
      <c r="C345" s="10"/>
      <c r="D345" s="10"/>
      <c r="E345" s="10"/>
      <c r="F345" s="10"/>
      <c r="G345" s="10"/>
      <c r="H345" s="10"/>
      <c r="I345" s="10"/>
      <c r="J345" s="10"/>
      <c r="K345" s="10"/>
      <c r="L345" s="10"/>
      <c r="M345" s="10"/>
      <c r="N345" s="10"/>
      <c r="O345" s="10"/>
      <c r="P345" s="10"/>
      <c r="Q345" s="10"/>
    </row>
    <row r="346" spans="1:17">
      <c r="A346" s="10" t="s">
        <v>176</v>
      </c>
      <c r="B346" s="103"/>
      <c r="C346" s="10"/>
      <c r="D346" s="10"/>
      <c r="E346" s="10"/>
      <c r="F346" s="10"/>
      <c r="G346" s="10"/>
      <c r="H346" s="10"/>
      <c r="I346" s="10"/>
      <c r="J346" s="10"/>
      <c r="K346" s="10"/>
      <c r="L346" s="10"/>
      <c r="M346" s="10"/>
      <c r="N346" s="10"/>
      <c r="O346" s="10"/>
      <c r="P346" s="10"/>
      <c r="Q346" s="10"/>
    </row>
    <row r="347" spans="1:17">
      <c r="A347" s="10" t="s">
        <v>177</v>
      </c>
      <c r="B347" s="103"/>
      <c r="C347" s="10"/>
      <c r="D347" s="10"/>
      <c r="E347" s="10"/>
      <c r="F347" s="10"/>
      <c r="G347" s="10"/>
      <c r="H347" s="10"/>
      <c r="I347" s="10"/>
      <c r="J347" s="10"/>
      <c r="K347" s="10"/>
      <c r="L347" s="10"/>
      <c r="M347" s="10"/>
      <c r="N347" s="10"/>
      <c r="O347" s="10"/>
      <c r="P347" s="10"/>
      <c r="Q347" s="10"/>
    </row>
    <row r="349" spans="1:17">
      <c r="A349" s="24" t="s">
        <v>93</v>
      </c>
    </row>
    <row r="350" spans="1:17" ht="15.75">
      <c r="A350" s="97" t="s">
        <v>116</v>
      </c>
      <c r="B350" s="98"/>
      <c r="C350" s="150"/>
      <c r="D350" s="151"/>
      <c r="E350" s="100"/>
      <c r="F350" s="100"/>
      <c r="G350" s="100"/>
      <c r="H350" s="100"/>
      <c r="I350" s="100"/>
      <c r="J350" s="100"/>
      <c r="K350" s="100"/>
      <c r="L350" s="100"/>
      <c r="M350" s="100"/>
      <c r="N350" s="100"/>
      <c r="O350" s="100"/>
      <c r="P350" s="101" t="s">
        <v>94</v>
      </c>
    </row>
    <row r="351" spans="1:17">
      <c r="A351" s="102" t="s">
        <v>123</v>
      </c>
      <c r="B351" s="103"/>
      <c r="C351" s="10"/>
      <c r="D351" s="146"/>
      <c r="E351" s="105"/>
      <c r="F351" s="105"/>
      <c r="G351" s="105"/>
      <c r="H351" s="105"/>
      <c r="I351" s="105"/>
      <c r="J351" s="105"/>
      <c r="K351" s="105"/>
      <c r="L351" s="105"/>
      <c r="M351" s="105"/>
      <c r="N351" s="105"/>
      <c r="O351" s="105"/>
      <c r="P351" s="105"/>
    </row>
    <row r="352" spans="1:17">
      <c r="A352" s="107"/>
      <c r="B352" s="103"/>
      <c r="C352" s="10"/>
      <c r="D352" s="146"/>
      <c r="E352" s="105"/>
      <c r="F352" s="105"/>
      <c r="G352" s="105"/>
      <c r="H352" s="105"/>
      <c r="I352" s="105"/>
      <c r="J352" s="105"/>
      <c r="K352" s="105"/>
      <c r="L352" s="105"/>
      <c r="M352" s="105"/>
      <c r="N352" s="105"/>
      <c r="O352" s="105"/>
      <c r="P352" s="105"/>
    </row>
    <row r="353" spans="1:17" ht="22.5">
      <c r="A353" s="108" t="s">
        <v>96</v>
      </c>
      <c r="B353" s="108" t="s">
        <v>97</v>
      </c>
      <c r="C353" s="108" t="s">
        <v>98</v>
      </c>
      <c r="D353" s="169" t="s">
        <v>99</v>
      </c>
      <c r="E353" s="170" t="s">
        <v>100</v>
      </c>
      <c r="F353" s="169" t="s">
        <v>101</v>
      </c>
      <c r="G353" s="169" t="s">
        <v>102</v>
      </c>
      <c r="H353" s="169" t="s">
        <v>103</v>
      </c>
      <c r="I353" s="169" t="s">
        <v>104</v>
      </c>
      <c r="J353" s="169" t="s">
        <v>105</v>
      </c>
      <c r="K353" s="169" t="s">
        <v>106</v>
      </c>
      <c r="L353" s="169" t="s">
        <v>107</v>
      </c>
      <c r="M353" s="169" t="s">
        <v>108</v>
      </c>
      <c r="N353" s="169" t="s">
        <v>109</v>
      </c>
      <c r="O353" s="169" t="s">
        <v>110</v>
      </c>
      <c r="P353" s="169" t="s">
        <v>111</v>
      </c>
      <c r="Q353" s="27"/>
    </row>
    <row r="354" spans="1:17">
      <c r="A354" s="110"/>
      <c r="B354" s="111"/>
      <c r="C354" s="110"/>
      <c r="D354" s="153"/>
      <c r="E354" s="171"/>
      <c r="F354" s="171"/>
      <c r="G354" s="171"/>
      <c r="H354" s="171"/>
      <c r="I354" s="171"/>
      <c r="J354" s="171"/>
      <c r="K354" s="171"/>
      <c r="L354" s="171"/>
      <c r="M354" s="171"/>
      <c r="N354" s="171"/>
      <c r="O354" s="171"/>
      <c r="P354" s="172"/>
    </row>
    <row r="355" spans="1:17">
      <c r="A355" s="117"/>
      <c r="B355" s="116"/>
      <c r="C355" s="115" t="s">
        <v>115</v>
      </c>
      <c r="D355" s="129"/>
      <c r="E355" s="105"/>
      <c r="F355" s="105"/>
      <c r="G355" s="105"/>
      <c r="H355" s="105"/>
      <c r="I355" s="105"/>
      <c r="J355" s="105"/>
      <c r="K355" s="105"/>
      <c r="L355" s="105"/>
      <c r="M355" s="105"/>
      <c r="N355" s="105"/>
      <c r="O355" s="105"/>
      <c r="P355" s="173"/>
    </row>
    <row r="356" spans="1:17">
      <c r="A356" s="117" t="s">
        <v>140</v>
      </c>
      <c r="B356" s="116">
        <v>1</v>
      </c>
      <c r="C356" s="117"/>
      <c r="D356" s="129">
        <v>1999</v>
      </c>
      <c r="E356" s="174">
        <v>15</v>
      </c>
      <c r="F356" s="174">
        <v>20</v>
      </c>
      <c r="G356" s="174">
        <v>25</v>
      </c>
      <c r="H356" s="174">
        <v>30</v>
      </c>
      <c r="I356" s="174">
        <v>30</v>
      </c>
      <c r="J356" s="174">
        <v>25</v>
      </c>
      <c r="K356" s="174">
        <v>20</v>
      </c>
      <c r="L356" s="174">
        <v>17</v>
      </c>
      <c r="M356" s="174">
        <v>15</v>
      </c>
      <c r="N356" s="174">
        <v>12</v>
      </c>
      <c r="O356" s="174">
        <v>9</v>
      </c>
      <c r="P356" s="175">
        <v>6</v>
      </c>
    </row>
    <row r="357" spans="1:17">
      <c r="A357" s="117"/>
      <c r="B357" s="116">
        <v>1</v>
      </c>
      <c r="C357" s="117"/>
      <c r="D357" s="129">
        <v>2000</v>
      </c>
      <c r="E357" s="174">
        <v>3</v>
      </c>
      <c r="F357" s="174">
        <v>0</v>
      </c>
      <c r="G357" s="174">
        <v>0</v>
      </c>
      <c r="H357" s="174">
        <v>0</v>
      </c>
      <c r="I357" s="174">
        <v>0</v>
      </c>
      <c r="J357" s="174">
        <v>0</v>
      </c>
      <c r="K357" s="174">
        <v>0</v>
      </c>
      <c r="L357" s="174">
        <v>0</v>
      </c>
      <c r="M357" s="174">
        <v>0</v>
      </c>
      <c r="N357" s="174">
        <v>0</v>
      </c>
      <c r="O357" s="174">
        <v>0</v>
      </c>
      <c r="P357" s="175">
        <v>0</v>
      </c>
    </row>
    <row r="358" spans="1:17">
      <c r="A358" s="117"/>
      <c r="B358" s="116">
        <v>1</v>
      </c>
      <c r="C358" s="117"/>
      <c r="D358" s="129">
        <v>2001</v>
      </c>
      <c r="E358" s="174">
        <v>0</v>
      </c>
      <c r="F358" s="174">
        <v>0</v>
      </c>
      <c r="G358" s="174">
        <v>0</v>
      </c>
      <c r="H358" s="174">
        <v>0</v>
      </c>
      <c r="I358" s="174">
        <v>0</v>
      </c>
      <c r="J358" s="174">
        <v>0</v>
      </c>
      <c r="K358" s="174">
        <v>0</v>
      </c>
      <c r="L358" s="174">
        <v>0</v>
      </c>
      <c r="M358" s="174">
        <v>0</v>
      </c>
      <c r="N358" s="174">
        <v>0</v>
      </c>
      <c r="O358" s="174">
        <v>0</v>
      </c>
      <c r="P358" s="175">
        <v>0</v>
      </c>
    </row>
    <row r="359" spans="1:17">
      <c r="A359" s="117"/>
      <c r="B359" s="116">
        <v>1</v>
      </c>
      <c r="C359" s="117"/>
      <c r="D359" s="129">
        <v>2002</v>
      </c>
      <c r="E359" s="174">
        <v>0</v>
      </c>
      <c r="F359" s="174">
        <v>0</v>
      </c>
      <c r="G359" s="174">
        <v>0</v>
      </c>
      <c r="H359" s="174">
        <v>0</v>
      </c>
      <c r="I359" s="174">
        <v>0</v>
      </c>
      <c r="J359" s="174">
        <v>0</v>
      </c>
      <c r="K359" s="174">
        <v>0</v>
      </c>
      <c r="L359" s="174">
        <v>0</v>
      </c>
      <c r="M359" s="174">
        <v>0</v>
      </c>
      <c r="N359" s="174">
        <v>0</v>
      </c>
      <c r="O359" s="174">
        <v>0</v>
      </c>
      <c r="P359" s="175">
        <v>1.673581</v>
      </c>
    </row>
    <row r="360" spans="1:17">
      <c r="A360" s="117"/>
      <c r="B360" s="116">
        <v>1</v>
      </c>
      <c r="C360" s="116"/>
      <c r="D360" s="129">
        <v>2003</v>
      </c>
      <c r="E360" s="174">
        <v>6.6189030000000004</v>
      </c>
      <c r="F360" s="174">
        <v>12.249283</v>
      </c>
      <c r="G360" s="174">
        <v>13.049983000000001</v>
      </c>
      <c r="H360" s="174">
        <v>12.839983</v>
      </c>
      <c r="I360" s="174">
        <v>11.460619000000001</v>
      </c>
      <c r="J360" s="174">
        <v>8.9434459999999998</v>
      </c>
      <c r="K360" s="174">
        <v>5.0524459999999998</v>
      </c>
      <c r="L360" s="174">
        <v>1.060446</v>
      </c>
      <c r="M360" s="174">
        <v>0</v>
      </c>
      <c r="N360" s="174">
        <v>0</v>
      </c>
      <c r="O360" s="174">
        <v>0</v>
      </c>
      <c r="P360" s="175">
        <v>0</v>
      </c>
    </row>
    <row r="361" spans="1:17">
      <c r="A361" s="117"/>
      <c r="B361" s="116">
        <v>1</v>
      </c>
      <c r="C361" s="116"/>
      <c r="D361" s="129">
        <v>2004</v>
      </c>
      <c r="E361" s="174">
        <v>4.8045090000000004</v>
      </c>
      <c r="F361" s="174">
        <v>7.9978400000000001</v>
      </c>
      <c r="G361" s="174">
        <v>7.8024240000000002</v>
      </c>
      <c r="H361" s="174">
        <v>7.367</v>
      </c>
      <c r="I361" s="174">
        <v>7.2789999999999999</v>
      </c>
      <c r="J361" s="174">
        <v>6.8479999999999999</v>
      </c>
      <c r="K361" s="174">
        <v>6.8140000000000001</v>
      </c>
      <c r="L361" s="174">
        <v>0</v>
      </c>
      <c r="M361" s="174">
        <v>0</v>
      </c>
      <c r="N361" s="174">
        <v>0</v>
      </c>
      <c r="O361" s="174">
        <v>0</v>
      </c>
      <c r="P361" s="175">
        <v>0</v>
      </c>
    </row>
    <row r="362" spans="1:17">
      <c r="A362" s="117"/>
      <c r="B362" s="116">
        <v>1</v>
      </c>
      <c r="C362" s="116"/>
      <c r="D362" s="129">
        <v>2005</v>
      </c>
      <c r="E362" s="174">
        <v>0</v>
      </c>
      <c r="F362" s="174">
        <v>0</v>
      </c>
      <c r="G362" s="174">
        <v>0</v>
      </c>
      <c r="H362" s="174">
        <v>0</v>
      </c>
      <c r="I362" s="174">
        <v>0</v>
      </c>
      <c r="J362" s="174">
        <v>0</v>
      </c>
      <c r="K362" s="174">
        <v>0</v>
      </c>
      <c r="L362" s="174">
        <v>0</v>
      </c>
      <c r="M362" s="174">
        <v>0</v>
      </c>
      <c r="N362" s="174">
        <v>0</v>
      </c>
      <c r="O362" s="174">
        <v>0</v>
      </c>
      <c r="P362" s="175">
        <v>0</v>
      </c>
    </row>
    <row r="363" spans="1:17">
      <c r="A363" s="117"/>
      <c r="B363" s="116">
        <v>1</v>
      </c>
      <c r="C363" s="116"/>
      <c r="D363" s="129">
        <v>2006</v>
      </c>
      <c r="E363" s="174">
        <v>0</v>
      </c>
      <c r="F363" s="174">
        <v>0</v>
      </c>
      <c r="G363" s="174">
        <v>0</v>
      </c>
      <c r="H363" s="174">
        <v>0</v>
      </c>
      <c r="I363" s="174">
        <v>0</v>
      </c>
      <c r="J363" s="174">
        <v>0</v>
      </c>
      <c r="K363" s="174">
        <v>0</v>
      </c>
      <c r="L363" s="174">
        <v>0</v>
      </c>
      <c r="M363" s="174">
        <v>0</v>
      </c>
      <c r="N363" s="174">
        <v>0</v>
      </c>
      <c r="O363" s="174">
        <v>0</v>
      </c>
      <c r="P363" s="175">
        <v>0</v>
      </c>
    </row>
    <row r="364" spans="1:17">
      <c r="A364" s="117"/>
      <c r="B364" s="116">
        <v>1</v>
      </c>
      <c r="C364" s="116"/>
      <c r="D364" s="129">
        <v>2007</v>
      </c>
      <c r="E364" s="174">
        <v>0</v>
      </c>
      <c r="F364" s="174">
        <v>0</v>
      </c>
      <c r="G364" s="174">
        <v>0</v>
      </c>
      <c r="H364" s="174">
        <v>0</v>
      </c>
      <c r="I364" s="174">
        <v>0</v>
      </c>
      <c r="J364" s="174">
        <v>0</v>
      </c>
      <c r="K364" s="174">
        <v>0</v>
      </c>
      <c r="L364" s="174">
        <v>0</v>
      </c>
      <c r="M364" s="174">
        <v>0</v>
      </c>
      <c r="N364" s="174">
        <v>0</v>
      </c>
      <c r="O364" s="174">
        <v>7.2</v>
      </c>
      <c r="P364" s="175">
        <v>8.2889999999999997</v>
      </c>
    </row>
    <row r="365" spans="1:17">
      <c r="A365" s="117"/>
      <c r="B365" s="116">
        <v>1</v>
      </c>
      <c r="C365" s="116"/>
      <c r="D365" s="129">
        <v>2008</v>
      </c>
      <c r="E365" s="174">
        <v>8.2889999999999997</v>
      </c>
      <c r="F365" s="174">
        <v>7.5570000000000004</v>
      </c>
      <c r="G365" s="174">
        <v>6.6050000000000004</v>
      </c>
      <c r="H365" s="174">
        <v>3.089</v>
      </c>
      <c r="I365" s="174">
        <v>0</v>
      </c>
      <c r="J365" s="174">
        <v>0</v>
      </c>
      <c r="K365" s="174">
        <v>0</v>
      </c>
      <c r="L365" s="174">
        <v>0</v>
      </c>
      <c r="M365" s="174">
        <v>0</v>
      </c>
      <c r="N365" s="174">
        <v>0</v>
      </c>
      <c r="O365" s="174">
        <v>0</v>
      </c>
      <c r="P365" s="175">
        <v>0</v>
      </c>
    </row>
    <row r="366" spans="1:17">
      <c r="A366" s="117"/>
      <c r="B366" s="116">
        <v>1</v>
      </c>
      <c r="C366" s="116"/>
      <c r="D366" s="129">
        <v>2009</v>
      </c>
      <c r="E366" s="176">
        <v>0</v>
      </c>
      <c r="F366" s="176">
        <v>0</v>
      </c>
      <c r="G366" s="176">
        <v>0</v>
      </c>
      <c r="H366" s="176">
        <v>0</v>
      </c>
      <c r="I366" s="176">
        <v>0</v>
      </c>
      <c r="J366" s="176">
        <v>0</v>
      </c>
      <c r="K366" s="176">
        <v>0</v>
      </c>
      <c r="L366" s="176">
        <v>0</v>
      </c>
      <c r="M366" s="176">
        <v>0</v>
      </c>
      <c r="N366" s="176">
        <v>0</v>
      </c>
      <c r="O366" s="176">
        <v>0</v>
      </c>
      <c r="P366" s="177">
        <v>0</v>
      </c>
    </row>
    <row r="367" spans="1:17">
      <c r="A367" s="117"/>
      <c r="B367" s="116">
        <v>1</v>
      </c>
      <c r="C367" s="116"/>
      <c r="D367" s="129">
        <v>2010</v>
      </c>
      <c r="E367" s="174">
        <v>0</v>
      </c>
      <c r="F367" s="174">
        <v>0</v>
      </c>
      <c r="G367" s="174">
        <v>0</v>
      </c>
      <c r="H367" s="174">
        <v>0</v>
      </c>
      <c r="I367" s="174">
        <v>0</v>
      </c>
      <c r="J367" s="174">
        <v>0</v>
      </c>
      <c r="K367" s="174">
        <v>0</v>
      </c>
      <c r="L367" s="174">
        <v>0</v>
      </c>
      <c r="M367" s="174">
        <v>0</v>
      </c>
      <c r="N367" s="174">
        <v>0</v>
      </c>
      <c r="O367" s="174">
        <v>0</v>
      </c>
      <c r="P367" s="175">
        <v>0</v>
      </c>
    </row>
    <row r="368" spans="1:17">
      <c r="A368" s="117"/>
      <c r="B368" s="116">
        <v>1</v>
      </c>
      <c r="C368" s="116"/>
      <c r="D368" s="129">
        <v>2011</v>
      </c>
      <c r="E368" s="176">
        <v>0</v>
      </c>
      <c r="F368" s="176">
        <v>4.077</v>
      </c>
      <c r="G368" s="176">
        <v>8.7870000000000008</v>
      </c>
      <c r="H368" s="176">
        <v>8.7870000000000008</v>
      </c>
      <c r="I368" s="176">
        <v>7.2460000000000004</v>
      </c>
      <c r="J368" s="176">
        <v>2.573</v>
      </c>
      <c r="K368" s="176">
        <v>2.31</v>
      </c>
      <c r="L368" s="176">
        <v>0</v>
      </c>
      <c r="M368" s="176">
        <v>0</v>
      </c>
      <c r="N368" s="176">
        <v>0</v>
      </c>
      <c r="O368" s="176">
        <v>0</v>
      </c>
      <c r="P368" s="177">
        <v>0</v>
      </c>
    </row>
    <row r="369" spans="1:17">
      <c r="A369" s="117"/>
      <c r="B369" s="116">
        <v>1</v>
      </c>
      <c r="C369" s="116"/>
      <c r="D369" s="129">
        <v>2012</v>
      </c>
      <c r="E369" s="174">
        <v>0</v>
      </c>
      <c r="F369" s="174">
        <v>0</v>
      </c>
      <c r="G369" s="174">
        <v>0</v>
      </c>
      <c r="H369" s="174">
        <v>0</v>
      </c>
      <c r="I369" s="174">
        <v>0</v>
      </c>
      <c r="J369" s="174">
        <v>0</v>
      </c>
      <c r="K369" s="174">
        <v>0</v>
      </c>
      <c r="L369" s="174">
        <v>0</v>
      </c>
      <c r="M369" s="174">
        <v>0</v>
      </c>
      <c r="N369" s="174">
        <v>0</v>
      </c>
      <c r="O369" s="174">
        <v>0</v>
      </c>
      <c r="P369" s="175">
        <v>0</v>
      </c>
    </row>
    <row r="370" spans="1:17">
      <c r="A370" s="117"/>
      <c r="B370" s="116">
        <v>1</v>
      </c>
      <c r="C370" s="116"/>
      <c r="D370" s="129">
        <v>2013</v>
      </c>
      <c r="E370" s="176">
        <v>0</v>
      </c>
      <c r="F370" s="176">
        <v>0</v>
      </c>
      <c r="G370" s="176">
        <v>0</v>
      </c>
      <c r="H370" s="176">
        <v>0</v>
      </c>
      <c r="I370" s="176">
        <v>0</v>
      </c>
      <c r="J370" s="176">
        <v>0</v>
      </c>
      <c r="K370" s="176">
        <v>0</v>
      </c>
      <c r="L370" s="176">
        <v>0</v>
      </c>
      <c r="M370" s="176">
        <v>0</v>
      </c>
      <c r="N370" s="176">
        <v>0</v>
      </c>
      <c r="O370" s="176">
        <v>0</v>
      </c>
      <c r="P370" s="177">
        <v>0</v>
      </c>
    </row>
    <row r="371" spans="1:17">
      <c r="A371" s="117"/>
      <c r="B371" s="116">
        <v>1</v>
      </c>
      <c r="C371" s="116"/>
      <c r="D371" s="129">
        <v>2014</v>
      </c>
      <c r="E371" s="174">
        <v>0</v>
      </c>
      <c r="F371" s="174">
        <v>0</v>
      </c>
      <c r="G371" s="174">
        <v>0</v>
      </c>
      <c r="H371" s="174">
        <v>0</v>
      </c>
      <c r="I371" s="174">
        <v>0</v>
      </c>
      <c r="J371" s="174">
        <v>0</v>
      </c>
      <c r="K371" s="174">
        <v>0</v>
      </c>
      <c r="L371" s="174">
        <v>0</v>
      </c>
      <c r="M371" s="174">
        <v>0</v>
      </c>
      <c r="N371" s="174">
        <v>0</v>
      </c>
      <c r="O371" s="174">
        <v>0</v>
      </c>
      <c r="P371" s="175">
        <v>0</v>
      </c>
    </row>
    <row r="372" spans="1:17">
      <c r="A372" s="117"/>
      <c r="B372" s="116">
        <v>1</v>
      </c>
      <c r="C372" s="116"/>
      <c r="D372" s="129">
        <v>2015</v>
      </c>
      <c r="E372" s="176">
        <v>0</v>
      </c>
      <c r="F372" s="176">
        <v>0</v>
      </c>
      <c r="G372" s="176">
        <v>1.087</v>
      </c>
      <c r="H372" s="176">
        <v>2.6120000000000001</v>
      </c>
      <c r="I372" s="176">
        <v>2.9209999999999998</v>
      </c>
      <c r="J372" s="176">
        <v>2.6190000000000002</v>
      </c>
      <c r="K372" s="176">
        <v>1.0029999999999999</v>
      </c>
      <c r="L372" s="176">
        <v>0.70699999999999996</v>
      </c>
      <c r="M372" s="176">
        <v>0.34699999999999998</v>
      </c>
      <c r="N372" s="176">
        <v>0</v>
      </c>
      <c r="O372" s="176">
        <v>0</v>
      </c>
      <c r="P372" s="177">
        <v>0</v>
      </c>
    </row>
    <row r="373" spans="1:17">
      <c r="A373" s="117"/>
      <c r="B373" s="116">
        <v>1</v>
      </c>
      <c r="C373" s="116"/>
      <c r="D373" s="129">
        <v>2016</v>
      </c>
      <c r="E373" s="174">
        <v>2.851</v>
      </c>
      <c r="F373" s="174">
        <v>2.851</v>
      </c>
      <c r="G373" s="174">
        <v>2.851</v>
      </c>
      <c r="H373" s="174">
        <v>1.05</v>
      </c>
      <c r="I373" s="174">
        <v>0.71599999999999997</v>
      </c>
      <c r="J373" s="174">
        <v>0</v>
      </c>
      <c r="K373" s="174">
        <v>0</v>
      </c>
      <c r="L373" s="174">
        <v>0</v>
      </c>
      <c r="M373" s="174">
        <v>0</v>
      </c>
      <c r="N373" s="174">
        <v>0</v>
      </c>
      <c r="O373" s="174">
        <v>0</v>
      </c>
      <c r="P373" s="175">
        <v>0</v>
      </c>
    </row>
    <row r="374" spans="1:17">
      <c r="A374" s="117"/>
      <c r="B374" s="116">
        <v>1</v>
      </c>
      <c r="C374" s="116"/>
      <c r="D374" s="129">
        <v>2017</v>
      </c>
      <c r="E374" s="176">
        <v>0</v>
      </c>
      <c r="F374" s="176">
        <v>0</v>
      </c>
      <c r="G374" s="176">
        <v>0</v>
      </c>
      <c r="H374" s="176">
        <v>0</v>
      </c>
      <c r="I374" s="176">
        <v>0</v>
      </c>
      <c r="J374" s="176">
        <v>0</v>
      </c>
      <c r="K374" s="176">
        <v>0</v>
      </c>
      <c r="L374" s="176">
        <v>0</v>
      </c>
      <c r="M374" s="176">
        <v>0</v>
      </c>
      <c r="N374" s="176">
        <v>0</v>
      </c>
      <c r="O374" s="176">
        <v>0</v>
      </c>
      <c r="P374" s="177">
        <v>0</v>
      </c>
    </row>
    <row r="375" spans="1:17">
      <c r="A375" s="117"/>
      <c r="B375" s="116">
        <v>1</v>
      </c>
      <c r="C375" s="116"/>
      <c r="D375" s="129">
        <v>2018</v>
      </c>
      <c r="E375" s="174">
        <v>0</v>
      </c>
      <c r="F375" s="174">
        <v>0</v>
      </c>
      <c r="G375" s="174">
        <v>0</v>
      </c>
      <c r="H375" s="174">
        <v>0</v>
      </c>
      <c r="I375" s="174">
        <v>0</v>
      </c>
      <c r="J375" s="174">
        <v>0</v>
      </c>
      <c r="K375" s="174">
        <v>0</v>
      </c>
      <c r="L375" s="174">
        <v>0</v>
      </c>
      <c r="M375" s="174">
        <v>0</v>
      </c>
      <c r="N375" s="174">
        <v>0</v>
      </c>
      <c r="O375" s="174">
        <v>0</v>
      </c>
      <c r="P375" s="175">
        <v>0</v>
      </c>
    </row>
    <row r="376" spans="1:17">
      <c r="A376" s="117"/>
      <c r="B376" s="116">
        <v>1</v>
      </c>
      <c r="C376" s="116"/>
      <c r="D376" s="129">
        <v>2019</v>
      </c>
      <c r="E376" s="176">
        <v>0</v>
      </c>
      <c r="F376" s="176">
        <v>0</v>
      </c>
      <c r="G376" s="176">
        <v>0</v>
      </c>
      <c r="H376" s="176">
        <v>0</v>
      </c>
      <c r="I376" s="176">
        <v>0</v>
      </c>
      <c r="J376" s="176">
        <v>0</v>
      </c>
      <c r="K376" s="176">
        <v>0</v>
      </c>
      <c r="L376" s="176">
        <v>0</v>
      </c>
      <c r="M376" s="176">
        <v>0</v>
      </c>
      <c r="N376" s="176">
        <v>0</v>
      </c>
      <c r="O376" s="176">
        <v>0</v>
      </c>
      <c r="P376" s="175">
        <v>0</v>
      </c>
    </row>
    <row r="377" spans="1:17">
      <c r="A377" s="117"/>
      <c r="B377" s="116">
        <v>1</v>
      </c>
      <c r="C377" s="116"/>
      <c r="D377" s="129">
        <v>2020</v>
      </c>
      <c r="E377" s="176">
        <v>0</v>
      </c>
      <c r="F377" s="176">
        <v>0</v>
      </c>
      <c r="G377" s="176">
        <v>0</v>
      </c>
      <c r="H377" s="176">
        <v>0</v>
      </c>
      <c r="I377" s="176">
        <v>0</v>
      </c>
      <c r="J377" s="176">
        <v>0</v>
      </c>
      <c r="K377" s="176">
        <v>0</v>
      </c>
      <c r="L377" s="176">
        <v>0</v>
      </c>
      <c r="M377" s="176">
        <v>0</v>
      </c>
      <c r="N377" s="176">
        <v>0</v>
      </c>
      <c r="O377" s="176">
        <v>0</v>
      </c>
      <c r="P377" s="175">
        <v>0</v>
      </c>
    </row>
    <row r="378" spans="1:17">
      <c r="A378" s="117"/>
      <c r="B378" s="116">
        <v>1</v>
      </c>
      <c r="C378" s="116"/>
      <c r="D378" s="129">
        <v>2021</v>
      </c>
      <c r="E378" s="176">
        <v>0</v>
      </c>
      <c r="F378" s="176">
        <v>0</v>
      </c>
      <c r="G378" s="176">
        <v>0</v>
      </c>
      <c r="H378" s="176">
        <v>0</v>
      </c>
      <c r="I378" s="176">
        <v>0</v>
      </c>
      <c r="J378" s="176">
        <v>0</v>
      </c>
      <c r="K378" s="176">
        <v>0</v>
      </c>
      <c r="L378" s="176">
        <v>0</v>
      </c>
      <c r="M378" s="176">
        <v>0</v>
      </c>
      <c r="N378" s="176">
        <v>0</v>
      </c>
      <c r="O378" s="176">
        <v>0</v>
      </c>
      <c r="P378" s="175">
        <v>0</v>
      </c>
    </row>
    <row r="379" spans="1:17">
      <c r="A379" s="117"/>
      <c r="B379" s="116">
        <v>1</v>
      </c>
      <c r="C379" s="116"/>
      <c r="D379" s="129">
        <v>2022</v>
      </c>
      <c r="E379" s="176"/>
      <c r="F379" s="176"/>
      <c r="G379" s="176"/>
      <c r="H379" s="176"/>
      <c r="I379" s="176"/>
      <c r="J379" s="176"/>
      <c r="K379" s="176"/>
      <c r="L379" s="176"/>
      <c r="M379" s="176"/>
      <c r="N379" s="176"/>
      <c r="O379" s="176"/>
      <c r="P379" s="175"/>
    </row>
    <row r="380" spans="1:17">
      <c r="A380" s="136"/>
      <c r="B380" s="137"/>
      <c r="C380" s="136"/>
      <c r="D380" s="138"/>
      <c r="E380" s="100"/>
      <c r="F380" s="100"/>
      <c r="G380" s="100"/>
      <c r="H380" s="100"/>
      <c r="I380" s="100"/>
      <c r="J380" s="100"/>
      <c r="K380" s="100"/>
      <c r="L380" s="100"/>
      <c r="M380" s="100"/>
      <c r="N380" s="100"/>
      <c r="O380" s="100"/>
      <c r="P380" s="178"/>
    </row>
    <row r="381" spans="1:17">
      <c r="A381" s="10"/>
      <c r="B381" s="103"/>
      <c r="C381" s="10"/>
      <c r="D381" s="10"/>
      <c r="E381" s="10"/>
      <c r="F381" s="10"/>
      <c r="G381" s="10"/>
      <c r="H381" s="10"/>
      <c r="I381" s="10"/>
      <c r="J381" s="10"/>
      <c r="K381" s="10"/>
      <c r="L381" s="10"/>
      <c r="M381" s="10"/>
      <c r="N381" s="10"/>
      <c r="O381" s="10"/>
      <c r="P381" s="10"/>
    </row>
    <row r="383" spans="1:17">
      <c r="A383" s="24" t="s">
        <v>93</v>
      </c>
    </row>
    <row r="384" spans="1:17" ht="15.75">
      <c r="A384" s="97" t="s">
        <v>117</v>
      </c>
      <c r="B384" s="98"/>
      <c r="C384" s="150"/>
      <c r="D384" s="179"/>
      <c r="E384" s="180"/>
      <c r="F384" s="180"/>
      <c r="G384" s="180"/>
      <c r="H384" s="180"/>
      <c r="I384" s="180"/>
      <c r="J384" s="180"/>
      <c r="K384" s="180"/>
      <c r="L384" s="180"/>
      <c r="M384" s="180"/>
      <c r="N384" s="180"/>
      <c r="O384" s="180"/>
      <c r="P384" s="150"/>
      <c r="Q384" s="101" t="s">
        <v>94</v>
      </c>
    </row>
    <row r="385" spans="1:17">
      <c r="A385" s="181" t="s">
        <v>118</v>
      </c>
      <c r="B385" s="103"/>
      <c r="C385" s="10"/>
      <c r="D385" s="182"/>
      <c r="E385" s="183"/>
      <c r="F385" s="183"/>
      <c r="G385" s="183"/>
      <c r="H385" s="183"/>
      <c r="I385" s="183"/>
      <c r="J385" s="183"/>
      <c r="K385" s="183"/>
      <c r="L385" s="183"/>
      <c r="M385" s="183"/>
      <c r="N385" s="183"/>
      <c r="O385" s="183"/>
      <c r="P385" s="10"/>
      <c r="Q385" s="184"/>
    </row>
    <row r="386" spans="1:17">
      <c r="A386" s="107"/>
      <c r="B386" s="103"/>
      <c r="C386" s="10"/>
      <c r="D386" s="182"/>
      <c r="E386" s="183"/>
      <c r="F386" s="183"/>
      <c r="G386" s="183"/>
      <c r="H386" s="183"/>
      <c r="I386" s="183"/>
      <c r="J386" s="183"/>
      <c r="K386" s="183"/>
      <c r="L386" s="183"/>
      <c r="M386" s="183"/>
      <c r="N386" s="183"/>
      <c r="O386" s="183"/>
      <c r="P386" s="10"/>
      <c r="Q386" s="184"/>
    </row>
    <row r="387" spans="1:17" ht="22.5">
      <c r="A387" s="108" t="s">
        <v>96</v>
      </c>
      <c r="B387" s="108" t="s">
        <v>97</v>
      </c>
      <c r="C387" s="108" t="s">
        <v>98</v>
      </c>
      <c r="D387" s="108" t="s">
        <v>99</v>
      </c>
      <c r="E387" s="108" t="s">
        <v>100</v>
      </c>
      <c r="F387" s="108" t="s">
        <v>101</v>
      </c>
      <c r="G387" s="108" t="s">
        <v>102</v>
      </c>
      <c r="H387" s="108" t="s">
        <v>103</v>
      </c>
      <c r="I387" s="108" t="s">
        <v>104</v>
      </c>
      <c r="J387" s="108" t="s">
        <v>105</v>
      </c>
      <c r="K387" s="108" t="s">
        <v>106</v>
      </c>
      <c r="L387" s="108" t="s">
        <v>107</v>
      </c>
      <c r="M387" s="108" t="s">
        <v>108</v>
      </c>
      <c r="N387" s="108" t="s">
        <v>109</v>
      </c>
      <c r="O387" s="108" t="s">
        <v>110</v>
      </c>
      <c r="P387" s="108" t="s">
        <v>111</v>
      </c>
      <c r="Q387" s="108" t="s">
        <v>87</v>
      </c>
    </row>
    <row r="388" spans="1:17">
      <c r="A388" s="166"/>
      <c r="B388" s="111"/>
      <c r="C388" s="110"/>
      <c r="D388" s="185"/>
      <c r="E388" s="186"/>
      <c r="F388" s="186"/>
      <c r="G388" s="186"/>
      <c r="H388" s="186"/>
      <c r="I388" s="186"/>
      <c r="J388" s="186"/>
      <c r="K388" s="186"/>
      <c r="L388" s="186"/>
      <c r="M388" s="186"/>
      <c r="N388" s="186"/>
      <c r="O388" s="186"/>
      <c r="P388" s="186"/>
      <c r="Q388" s="187"/>
    </row>
    <row r="389" spans="1:17">
      <c r="A389" s="115" t="s">
        <v>119</v>
      </c>
      <c r="B389" s="116"/>
      <c r="C389" s="117"/>
      <c r="D389" s="188"/>
      <c r="E389" s="183"/>
      <c r="F389" s="183"/>
      <c r="G389" s="183"/>
      <c r="H389" s="183"/>
      <c r="I389" s="183"/>
      <c r="J389" s="183"/>
      <c r="K389" s="183"/>
      <c r="L389" s="183"/>
      <c r="M389" s="183"/>
      <c r="N389" s="183"/>
      <c r="O389" s="183"/>
      <c r="P389" s="183"/>
      <c r="Q389" s="189"/>
    </row>
    <row r="390" spans="1:17">
      <c r="A390" s="190"/>
      <c r="B390" s="116"/>
      <c r="C390" s="115" t="s">
        <v>113</v>
      </c>
      <c r="D390" s="188"/>
      <c r="E390" s="183"/>
      <c r="F390" s="183"/>
      <c r="G390" s="183"/>
      <c r="H390" s="183"/>
      <c r="I390" s="183"/>
      <c r="J390" s="183"/>
      <c r="K390" s="183"/>
      <c r="L390" s="183"/>
      <c r="M390" s="183"/>
      <c r="N390" s="183"/>
      <c r="O390" s="183"/>
      <c r="P390" s="183"/>
      <c r="Q390" s="189"/>
    </row>
    <row r="391" spans="1:17">
      <c r="A391" s="191" t="s">
        <v>141</v>
      </c>
      <c r="B391" s="116"/>
      <c r="C391" s="117"/>
      <c r="D391" s="188"/>
      <c r="E391" s="183"/>
      <c r="F391" s="183"/>
      <c r="G391" s="183"/>
      <c r="H391" s="183"/>
      <c r="I391" s="183"/>
      <c r="J391" s="183"/>
      <c r="K391" s="183"/>
      <c r="L391" s="183"/>
      <c r="M391" s="183"/>
      <c r="N391" s="183"/>
      <c r="O391" s="183"/>
      <c r="P391" s="183"/>
      <c r="Q391" s="189"/>
    </row>
    <row r="392" spans="1:17">
      <c r="A392" s="192" t="s">
        <v>142</v>
      </c>
      <c r="B392" s="116">
        <v>1</v>
      </c>
      <c r="C392" s="117"/>
      <c r="D392" s="129">
        <v>1999</v>
      </c>
      <c r="E392" s="130">
        <v>13.978</v>
      </c>
      <c r="F392" s="130">
        <v>17.456</v>
      </c>
      <c r="G392" s="130">
        <v>14.632</v>
      </c>
      <c r="H392" s="130">
        <v>12.938000000000001</v>
      </c>
      <c r="I392" s="130">
        <v>12.808</v>
      </c>
      <c r="J392" s="130">
        <v>4.2320000000000002</v>
      </c>
      <c r="K392" s="130">
        <v>4.9969999999999999</v>
      </c>
      <c r="L392" s="130">
        <v>4.9269999999999996</v>
      </c>
      <c r="M392" s="130">
        <v>8.1259999999999994</v>
      </c>
      <c r="N392" s="130">
        <v>8.3350000000000009</v>
      </c>
      <c r="O392" s="130">
        <v>8.32</v>
      </c>
      <c r="P392" s="130">
        <v>10.233000000000001</v>
      </c>
      <c r="Q392" s="131">
        <v>120.982</v>
      </c>
    </row>
    <row r="393" spans="1:17">
      <c r="A393" s="192"/>
      <c r="B393" s="116">
        <v>1</v>
      </c>
      <c r="C393" s="117"/>
      <c r="D393" s="129">
        <v>2000</v>
      </c>
      <c r="E393" s="130">
        <v>9.6039999999999992</v>
      </c>
      <c r="F393" s="130">
        <v>9.0960000000000001</v>
      </c>
      <c r="G393" s="130">
        <v>10.656000000000001</v>
      </c>
      <c r="H393" s="130">
        <v>8.36</v>
      </c>
      <c r="I393" s="130">
        <v>11.294</v>
      </c>
      <c r="J393" s="130">
        <v>6.335</v>
      </c>
      <c r="K393" s="130">
        <v>5.2770000000000001</v>
      </c>
      <c r="L393" s="130">
        <v>7.7569999999999997</v>
      </c>
      <c r="M393" s="130">
        <v>10.677</v>
      </c>
      <c r="N393" s="130">
        <v>11.725</v>
      </c>
      <c r="O393" s="130">
        <v>11.936999999999999</v>
      </c>
      <c r="P393" s="130">
        <v>13.217000000000001</v>
      </c>
      <c r="Q393" s="131">
        <v>115.935</v>
      </c>
    </row>
    <row r="394" spans="1:17">
      <c r="A394" s="192"/>
      <c r="B394" s="116">
        <v>1</v>
      </c>
      <c r="C394" s="117"/>
      <c r="D394" s="129">
        <v>2001</v>
      </c>
      <c r="E394" s="130">
        <v>12.297000000000001</v>
      </c>
      <c r="F394" s="130">
        <v>14.519</v>
      </c>
      <c r="G394" s="130">
        <v>2.9</v>
      </c>
      <c r="H394" s="130">
        <v>5.4950000000000001</v>
      </c>
      <c r="I394" s="130">
        <v>7.7990000000000004</v>
      </c>
      <c r="J394" s="130">
        <v>10.083</v>
      </c>
      <c r="K394" s="130">
        <v>12.493</v>
      </c>
      <c r="L394" s="130">
        <v>10.194000000000001</v>
      </c>
      <c r="M394" s="130">
        <v>13.067</v>
      </c>
      <c r="N394" s="130">
        <v>12.257999999999999</v>
      </c>
      <c r="O394" s="130">
        <v>14.752000000000001</v>
      </c>
      <c r="P394" s="130">
        <v>12.768000000000001</v>
      </c>
      <c r="Q394" s="131">
        <v>128.625</v>
      </c>
    </row>
    <row r="395" spans="1:17">
      <c r="A395" s="192"/>
      <c r="B395" s="116">
        <v>1</v>
      </c>
      <c r="C395" s="117"/>
      <c r="D395" s="129">
        <v>2002</v>
      </c>
      <c r="E395" s="130">
        <v>19.152000000000001</v>
      </c>
      <c r="F395" s="130">
        <v>14.176</v>
      </c>
      <c r="G395" s="130">
        <v>10.887</v>
      </c>
      <c r="H395" s="130">
        <v>14.548</v>
      </c>
      <c r="I395" s="130">
        <v>18.832999999999998</v>
      </c>
      <c r="J395" s="130">
        <v>14.96</v>
      </c>
      <c r="K395" s="130">
        <v>12.526999999999999</v>
      </c>
      <c r="L395" s="130">
        <v>13.888</v>
      </c>
      <c r="M395" s="130">
        <v>13.004</v>
      </c>
      <c r="N395" s="130">
        <v>17.431000000000001</v>
      </c>
      <c r="O395" s="130">
        <v>15.95</v>
      </c>
      <c r="P395" s="130">
        <v>18.286999999999999</v>
      </c>
      <c r="Q395" s="131">
        <v>183.643</v>
      </c>
    </row>
    <row r="396" spans="1:17">
      <c r="A396" s="117"/>
      <c r="B396" s="116">
        <v>1</v>
      </c>
      <c r="C396" s="117"/>
      <c r="D396" s="129">
        <v>2003</v>
      </c>
      <c r="E396" s="130">
        <v>20.878</v>
      </c>
      <c r="F396" s="130">
        <v>15.247999999999999</v>
      </c>
      <c r="G396" s="130">
        <v>15.798</v>
      </c>
      <c r="H396" s="130">
        <v>17.632000000000001</v>
      </c>
      <c r="I396" s="130">
        <v>12.871</v>
      </c>
      <c r="J396" s="130">
        <v>16.026</v>
      </c>
      <c r="K396" s="130">
        <v>14.199</v>
      </c>
      <c r="L396" s="130">
        <v>11.736000000000001</v>
      </c>
      <c r="M396" s="130">
        <v>11.041</v>
      </c>
      <c r="N396" s="130">
        <v>18.712</v>
      </c>
      <c r="O396" s="130">
        <v>19.638000000000002</v>
      </c>
      <c r="P396" s="130">
        <v>16.295000000000002</v>
      </c>
      <c r="Q396" s="131">
        <v>190.07400000000001</v>
      </c>
    </row>
    <row r="397" spans="1:17">
      <c r="A397" s="121"/>
      <c r="B397" s="116">
        <v>1</v>
      </c>
      <c r="C397" s="116"/>
      <c r="D397" s="129">
        <v>2004</v>
      </c>
      <c r="E397" s="130">
        <v>12.75</v>
      </c>
      <c r="F397" s="130">
        <v>14.885999999999999</v>
      </c>
      <c r="G397" s="130">
        <v>17.475999999999999</v>
      </c>
      <c r="H397" s="130">
        <v>19.042000000000002</v>
      </c>
      <c r="I397" s="130">
        <v>15.398999999999999</v>
      </c>
      <c r="J397" s="130">
        <v>15.074</v>
      </c>
      <c r="K397" s="130">
        <v>15.233000000000001</v>
      </c>
      <c r="L397" s="130">
        <v>19.271000000000001</v>
      </c>
      <c r="M397" s="130">
        <v>23.95</v>
      </c>
      <c r="N397" s="130">
        <v>23.515000000000001</v>
      </c>
      <c r="O397" s="130">
        <v>28.379000000000001</v>
      </c>
      <c r="P397" s="130">
        <v>38.314999999999998</v>
      </c>
      <c r="Q397" s="131">
        <v>243.29</v>
      </c>
    </row>
    <row r="398" spans="1:17">
      <c r="A398" s="121"/>
      <c r="B398" s="116">
        <v>1</v>
      </c>
      <c r="C398" s="117"/>
      <c r="D398" s="129">
        <v>2005</v>
      </c>
      <c r="E398" s="130">
        <v>31.094999999999999</v>
      </c>
      <c r="F398" s="130">
        <v>29.085000000000001</v>
      </c>
      <c r="G398" s="130">
        <v>32.319000000000003</v>
      </c>
      <c r="H398" s="130">
        <v>36.883000000000003</v>
      </c>
      <c r="I398" s="130">
        <v>45.017000000000003</v>
      </c>
      <c r="J398" s="130">
        <v>49.487000000000002</v>
      </c>
      <c r="K398" s="130">
        <v>26.363</v>
      </c>
      <c r="L398" s="130">
        <v>30.548999999999999</v>
      </c>
      <c r="M398" s="130">
        <v>45.093000000000004</v>
      </c>
      <c r="N398" s="130">
        <v>40.804000000000002</v>
      </c>
      <c r="O398" s="130">
        <v>51.453000000000003</v>
      </c>
      <c r="P398" s="130">
        <v>50.08</v>
      </c>
      <c r="Q398" s="131">
        <v>468.22800000000001</v>
      </c>
    </row>
    <row r="399" spans="1:17">
      <c r="A399" s="121"/>
      <c r="B399" s="116">
        <v>1</v>
      </c>
      <c r="C399" s="117"/>
      <c r="D399" s="129">
        <v>2006</v>
      </c>
      <c r="E399" s="130">
        <v>45.993000000000002</v>
      </c>
      <c r="F399" s="130">
        <v>49.758000000000003</v>
      </c>
      <c r="G399" s="130">
        <v>47.02</v>
      </c>
      <c r="H399" s="130">
        <v>34.951999999999998</v>
      </c>
      <c r="I399" s="130">
        <v>49.231000000000002</v>
      </c>
      <c r="J399" s="130">
        <v>63.259</v>
      </c>
      <c r="K399" s="130">
        <v>51.561</v>
      </c>
      <c r="L399" s="130">
        <v>41.662999999999997</v>
      </c>
      <c r="M399" s="130">
        <v>43.079000000000001</v>
      </c>
      <c r="N399" s="130">
        <v>39.003999999999998</v>
      </c>
      <c r="O399" s="130">
        <v>49.698999999999998</v>
      </c>
      <c r="P399" s="130">
        <v>41.005000000000003</v>
      </c>
      <c r="Q399" s="131">
        <v>556.22400000000005</v>
      </c>
    </row>
    <row r="400" spans="1:17">
      <c r="A400" s="121"/>
      <c r="B400" s="116">
        <v>1</v>
      </c>
      <c r="C400" s="117"/>
      <c r="D400" s="129">
        <v>2007</v>
      </c>
      <c r="E400" s="130">
        <v>81.536000000000001</v>
      </c>
      <c r="F400" s="130">
        <v>73.519000000000005</v>
      </c>
      <c r="G400" s="130">
        <v>71.031000000000006</v>
      </c>
      <c r="H400" s="130">
        <v>44.347000000000001</v>
      </c>
      <c r="I400" s="130">
        <v>58.533000000000001</v>
      </c>
      <c r="J400" s="130">
        <v>55.732999999999997</v>
      </c>
      <c r="K400" s="130">
        <v>45.106999999999999</v>
      </c>
      <c r="L400" s="130">
        <v>35.508000000000003</v>
      </c>
      <c r="M400" s="130">
        <v>45.706000000000003</v>
      </c>
      <c r="N400" s="130">
        <v>42.039000000000001</v>
      </c>
      <c r="O400" s="130">
        <v>49.877000000000002</v>
      </c>
      <c r="P400" s="130">
        <v>32.828000000000003</v>
      </c>
      <c r="Q400" s="131">
        <v>635.76400000000001</v>
      </c>
    </row>
    <row r="401" spans="1:17">
      <c r="A401" s="121"/>
      <c r="B401" s="116">
        <v>1</v>
      </c>
      <c r="C401" s="117"/>
      <c r="D401" s="129">
        <v>2008</v>
      </c>
      <c r="E401" s="130">
        <v>54.070999999999998</v>
      </c>
      <c r="F401" s="130">
        <v>61.633000000000003</v>
      </c>
      <c r="G401" s="130">
        <v>59.609000000000002</v>
      </c>
      <c r="H401" s="130">
        <v>56.156999999999996</v>
      </c>
      <c r="I401" s="130">
        <v>51.363</v>
      </c>
      <c r="J401" s="130">
        <v>62.436999999999998</v>
      </c>
      <c r="K401" s="130">
        <v>57.084000000000003</v>
      </c>
      <c r="L401" s="130">
        <v>59.895000000000003</v>
      </c>
      <c r="M401" s="130">
        <v>56.472999999999999</v>
      </c>
      <c r="N401" s="130">
        <v>69.203000000000003</v>
      </c>
      <c r="O401" s="130">
        <v>57.703000000000003</v>
      </c>
      <c r="P401" s="130">
        <v>59.503999999999998</v>
      </c>
      <c r="Q401" s="131">
        <v>705.13199999999995</v>
      </c>
    </row>
    <row r="402" spans="1:17">
      <c r="A402" s="121"/>
      <c r="B402" s="116">
        <v>1</v>
      </c>
      <c r="C402" s="117"/>
      <c r="D402" s="129">
        <v>2009</v>
      </c>
      <c r="E402" s="130">
        <v>70.254999999999995</v>
      </c>
      <c r="F402" s="130">
        <v>57.247999999999998</v>
      </c>
      <c r="G402" s="130">
        <v>66.347999999999999</v>
      </c>
      <c r="H402" s="130">
        <v>67.825000000000003</v>
      </c>
      <c r="I402" s="130">
        <v>63.103000000000002</v>
      </c>
      <c r="J402" s="130">
        <v>71.929000000000002</v>
      </c>
      <c r="K402" s="130">
        <v>64.864999999999995</v>
      </c>
      <c r="L402" s="130">
        <v>77.001000000000005</v>
      </c>
      <c r="M402" s="130">
        <v>67.373000000000005</v>
      </c>
      <c r="N402" s="130">
        <v>67.558000000000007</v>
      </c>
      <c r="O402" s="130">
        <v>64.158000000000001</v>
      </c>
      <c r="P402" s="130">
        <v>68.462999999999994</v>
      </c>
      <c r="Q402" s="131">
        <v>806.12599999999998</v>
      </c>
    </row>
    <row r="403" spans="1:17">
      <c r="A403" s="121"/>
      <c r="B403" s="116">
        <v>1</v>
      </c>
      <c r="C403" s="117"/>
      <c r="D403" s="129">
        <v>2010</v>
      </c>
      <c r="E403" s="130">
        <v>61.58</v>
      </c>
      <c r="F403" s="130">
        <v>77.278999999999996</v>
      </c>
      <c r="G403" s="130">
        <v>72.573999999999998</v>
      </c>
      <c r="H403" s="130">
        <v>60.344999999999999</v>
      </c>
      <c r="I403" s="130">
        <v>50.365000000000002</v>
      </c>
      <c r="J403" s="130">
        <v>66.227999999999994</v>
      </c>
      <c r="K403" s="130">
        <v>67.944000000000003</v>
      </c>
      <c r="L403" s="130">
        <v>71.510000000000005</v>
      </c>
      <c r="M403" s="130">
        <v>60.47</v>
      </c>
      <c r="N403" s="130">
        <v>60.554000000000002</v>
      </c>
      <c r="O403" s="130">
        <v>63.366999999999997</v>
      </c>
      <c r="P403" s="130">
        <v>67.094999999999999</v>
      </c>
      <c r="Q403" s="131">
        <v>779.31100000000004</v>
      </c>
    </row>
    <row r="404" spans="1:17">
      <c r="A404" s="121"/>
      <c r="B404" s="116">
        <v>1</v>
      </c>
      <c r="C404" s="117"/>
      <c r="D404" s="129">
        <v>2011</v>
      </c>
      <c r="E404" s="130">
        <v>58.036999999999999</v>
      </c>
      <c r="F404" s="130">
        <v>62.253999999999998</v>
      </c>
      <c r="G404" s="130">
        <v>57.694000000000003</v>
      </c>
      <c r="H404" s="130">
        <v>45.667999999999999</v>
      </c>
      <c r="I404" s="130">
        <v>40.037999999999997</v>
      </c>
      <c r="J404" s="130">
        <v>45.966000000000001</v>
      </c>
      <c r="K404" s="130">
        <v>39.034999999999997</v>
      </c>
      <c r="L404" s="130">
        <v>51.680999999999997</v>
      </c>
      <c r="M404" s="130">
        <v>49.991999999999997</v>
      </c>
      <c r="N404" s="130">
        <v>41.387999999999998</v>
      </c>
      <c r="O404" s="130">
        <v>49.091000000000001</v>
      </c>
      <c r="P404" s="130">
        <v>52.326000000000001</v>
      </c>
      <c r="Q404" s="131">
        <v>593.16999999999996</v>
      </c>
    </row>
    <row r="405" spans="1:17">
      <c r="A405" s="121"/>
      <c r="B405" s="116">
        <v>1</v>
      </c>
      <c r="C405" s="117"/>
      <c r="D405" s="129">
        <v>2012</v>
      </c>
      <c r="E405" s="130">
        <v>43.195999999999998</v>
      </c>
      <c r="F405" s="130">
        <v>41.390999999999998</v>
      </c>
      <c r="G405" s="130">
        <v>46.341999999999999</v>
      </c>
      <c r="H405" s="130">
        <v>42.545000000000002</v>
      </c>
      <c r="I405" s="130">
        <v>62.451000000000001</v>
      </c>
      <c r="J405" s="130">
        <v>58.923000000000002</v>
      </c>
      <c r="K405" s="130">
        <v>47.374000000000002</v>
      </c>
      <c r="L405" s="130">
        <v>56.383000000000003</v>
      </c>
      <c r="M405" s="130">
        <v>41.99</v>
      </c>
      <c r="N405" s="130">
        <v>52.325000000000003</v>
      </c>
      <c r="O405" s="130">
        <v>51.902999999999999</v>
      </c>
      <c r="P405" s="130">
        <v>48.316000000000003</v>
      </c>
      <c r="Q405" s="131">
        <v>593.13900000000001</v>
      </c>
    </row>
    <row r="406" spans="1:17">
      <c r="A406" s="121"/>
      <c r="B406" s="116">
        <v>1</v>
      </c>
      <c r="C406" s="117"/>
      <c r="D406" s="129">
        <v>2013</v>
      </c>
      <c r="E406" s="130">
        <v>56.156999999999996</v>
      </c>
      <c r="F406" s="130">
        <v>59.374000000000002</v>
      </c>
      <c r="G406" s="130">
        <v>63.273000000000003</v>
      </c>
      <c r="H406" s="130">
        <v>56.621000000000002</v>
      </c>
      <c r="I406" s="130">
        <v>52.835000000000001</v>
      </c>
      <c r="J406" s="130">
        <v>48.649000000000001</v>
      </c>
      <c r="K406" s="130">
        <v>40.015000000000001</v>
      </c>
      <c r="L406" s="130">
        <v>42.021999999999998</v>
      </c>
      <c r="M406" s="130">
        <v>39.92</v>
      </c>
      <c r="N406" s="130">
        <v>50.042000000000002</v>
      </c>
      <c r="O406" s="130">
        <v>46.720999999999997</v>
      </c>
      <c r="P406" s="130">
        <v>41.420999999999999</v>
      </c>
      <c r="Q406" s="131">
        <v>597.04999999999995</v>
      </c>
    </row>
    <row r="407" spans="1:17">
      <c r="A407" s="121"/>
      <c r="B407" s="116">
        <v>1</v>
      </c>
      <c r="C407" s="117"/>
      <c r="D407" s="129">
        <v>2014</v>
      </c>
      <c r="E407" s="130">
        <v>51.738999999999997</v>
      </c>
      <c r="F407" s="130">
        <v>44.048000000000002</v>
      </c>
      <c r="G407" s="130">
        <v>45.448999999999998</v>
      </c>
      <c r="H407" s="130">
        <v>42.686999999999998</v>
      </c>
      <c r="I407" s="130">
        <v>43.13</v>
      </c>
      <c r="J407" s="130">
        <v>59.915999999999997</v>
      </c>
      <c r="K407" s="130">
        <v>56.094000000000001</v>
      </c>
      <c r="L407" s="130">
        <v>49.603000000000002</v>
      </c>
      <c r="M407" s="130">
        <v>49.408000000000001</v>
      </c>
      <c r="N407" s="130">
        <v>56.151000000000003</v>
      </c>
      <c r="O407" s="130">
        <v>45.134999999999998</v>
      </c>
      <c r="P407" s="130">
        <v>47.698</v>
      </c>
      <c r="Q407" s="131">
        <v>591.05799999999999</v>
      </c>
    </row>
    <row r="408" spans="1:17">
      <c r="A408" s="121"/>
      <c r="B408" s="116">
        <v>1</v>
      </c>
      <c r="C408" s="117"/>
      <c r="D408" s="129">
        <v>2015</v>
      </c>
      <c r="E408" s="130">
        <v>51.759</v>
      </c>
      <c r="F408" s="130">
        <v>51.865000000000002</v>
      </c>
      <c r="G408" s="130">
        <v>48.055999999999997</v>
      </c>
      <c r="H408" s="130">
        <v>48.121000000000002</v>
      </c>
      <c r="I408" s="130">
        <v>42.853000000000002</v>
      </c>
      <c r="J408" s="130">
        <v>42.36</v>
      </c>
      <c r="K408" s="130">
        <v>53.261000000000003</v>
      </c>
      <c r="L408" s="130">
        <v>43.594999999999999</v>
      </c>
      <c r="M408" s="130">
        <v>41.405999999999999</v>
      </c>
      <c r="N408" s="130">
        <v>45.694000000000003</v>
      </c>
      <c r="O408" s="130">
        <v>42.344000000000001</v>
      </c>
      <c r="P408" s="130">
        <v>56.027999999999999</v>
      </c>
      <c r="Q408" s="131">
        <v>567.34199999999998</v>
      </c>
    </row>
    <row r="409" spans="1:17">
      <c r="A409" s="121"/>
      <c r="B409" s="116">
        <v>1</v>
      </c>
      <c r="C409" s="117"/>
      <c r="D409" s="129">
        <v>2016</v>
      </c>
      <c r="E409" s="130">
        <v>54.975999999999999</v>
      </c>
      <c r="F409" s="130">
        <v>45.555</v>
      </c>
      <c r="G409" s="130">
        <v>52.747999999999998</v>
      </c>
      <c r="H409" s="130">
        <v>46.302</v>
      </c>
      <c r="I409" s="130">
        <v>45.323999999999998</v>
      </c>
      <c r="J409" s="130">
        <v>43.338999999999999</v>
      </c>
      <c r="K409" s="130">
        <v>30.713000000000001</v>
      </c>
      <c r="L409" s="130">
        <v>37.433999999999997</v>
      </c>
      <c r="M409" s="130">
        <v>38.436</v>
      </c>
      <c r="N409" s="130">
        <v>33.545999999999999</v>
      </c>
      <c r="O409" s="130">
        <v>37.033000000000001</v>
      </c>
      <c r="P409" s="130">
        <v>39.847000000000001</v>
      </c>
      <c r="Q409" s="131">
        <v>505.25299999999999</v>
      </c>
    </row>
    <row r="410" spans="1:17">
      <c r="A410" s="121"/>
      <c r="B410" s="116">
        <v>1</v>
      </c>
      <c r="C410" s="117"/>
      <c r="D410" s="129">
        <v>2017</v>
      </c>
      <c r="E410" s="130">
        <v>38.613</v>
      </c>
      <c r="F410" s="130">
        <v>32.619</v>
      </c>
      <c r="G410" s="130">
        <v>38.777000000000001</v>
      </c>
      <c r="H410" s="130">
        <v>34.313000000000002</v>
      </c>
      <c r="I410" s="130">
        <v>40.386000000000003</v>
      </c>
      <c r="J410" s="130">
        <v>41.572000000000003</v>
      </c>
      <c r="K410" s="130">
        <v>38.262999999999998</v>
      </c>
      <c r="L410" s="130">
        <v>40.305</v>
      </c>
      <c r="M410" s="130">
        <v>41.93</v>
      </c>
      <c r="N410" s="130">
        <v>41.302999999999997</v>
      </c>
      <c r="O410" s="130">
        <v>50.173999999999999</v>
      </c>
      <c r="P410" s="130">
        <v>40.679000000000002</v>
      </c>
      <c r="Q410" s="131">
        <v>478.93400000000003</v>
      </c>
    </row>
    <row r="411" spans="1:17">
      <c r="A411" s="121"/>
      <c r="B411" s="116">
        <v>1</v>
      </c>
      <c r="C411" s="117"/>
      <c r="D411" s="129">
        <v>2018</v>
      </c>
      <c r="E411" s="130">
        <v>47.841999999999999</v>
      </c>
      <c r="F411" s="130">
        <v>49.374000000000002</v>
      </c>
      <c r="G411" s="130">
        <v>56.527000000000001</v>
      </c>
      <c r="H411" s="130">
        <v>54.502000000000002</v>
      </c>
      <c r="I411" s="130">
        <v>52.978000000000002</v>
      </c>
      <c r="J411" s="130">
        <v>53.997</v>
      </c>
      <c r="K411" s="130">
        <v>46.98</v>
      </c>
      <c r="L411" s="130">
        <v>50.591999999999999</v>
      </c>
      <c r="M411" s="130">
        <v>42.89</v>
      </c>
      <c r="N411" s="130">
        <v>45.341999999999999</v>
      </c>
      <c r="O411" s="130">
        <v>42.734999999999999</v>
      </c>
      <c r="P411" s="130">
        <v>36.292999999999999</v>
      </c>
      <c r="Q411" s="131">
        <v>580.05200000000002</v>
      </c>
    </row>
    <row r="412" spans="1:17">
      <c r="A412" s="121"/>
      <c r="B412" s="116">
        <v>1</v>
      </c>
      <c r="C412" s="117"/>
      <c r="D412" s="129">
        <v>2019</v>
      </c>
      <c r="E412" s="130">
        <v>42.524999999999999</v>
      </c>
      <c r="F412" s="130">
        <v>46.313000000000002</v>
      </c>
      <c r="G412" s="130">
        <v>43.69</v>
      </c>
      <c r="H412" s="130">
        <v>40.728000000000002</v>
      </c>
      <c r="I412" s="130">
        <v>58.719000000000001</v>
      </c>
      <c r="J412" s="130">
        <v>50.984000000000002</v>
      </c>
      <c r="K412" s="130">
        <v>55.981999999999999</v>
      </c>
      <c r="L412" s="130">
        <v>68.272000000000006</v>
      </c>
      <c r="M412" s="130">
        <v>60.758000000000003</v>
      </c>
      <c r="N412" s="130">
        <v>49.173000000000002</v>
      </c>
      <c r="O412" s="130">
        <v>53.737000000000002</v>
      </c>
      <c r="P412" s="130">
        <v>59.12</v>
      </c>
      <c r="Q412" s="131">
        <v>630.00099999999998</v>
      </c>
    </row>
    <row r="413" spans="1:17">
      <c r="A413" s="121"/>
      <c r="B413" s="116">
        <v>1</v>
      </c>
      <c r="C413" s="117"/>
      <c r="D413" s="129">
        <v>2020</v>
      </c>
      <c r="E413" s="130">
        <v>65.277000000000001</v>
      </c>
      <c r="F413" s="130">
        <v>62.725000000000001</v>
      </c>
      <c r="G413" s="130">
        <v>81.622</v>
      </c>
      <c r="H413" s="130">
        <v>61.052</v>
      </c>
      <c r="I413" s="130">
        <v>56.384999999999998</v>
      </c>
      <c r="J413" s="130">
        <v>87.022999999999996</v>
      </c>
      <c r="K413" s="130">
        <v>89.471000000000004</v>
      </c>
      <c r="L413" s="130">
        <v>70.334000000000003</v>
      </c>
      <c r="M413" s="130">
        <v>55.47</v>
      </c>
      <c r="N413" s="130">
        <v>49.344000000000001</v>
      </c>
      <c r="O413" s="130">
        <v>37.738</v>
      </c>
      <c r="P413" s="130">
        <v>48.326000000000001</v>
      </c>
      <c r="Q413" s="131">
        <v>764.76700000000005</v>
      </c>
    </row>
    <row r="414" spans="1:17">
      <c r="A414" s="121"/>
      <c r="B414" s="116">
        <v>1</v>
      </c>
      <c r="C414" s="117"/>
      <c r="D414" s="129">
        <v>2021</v>
      </c>
      <c r="E414" s="130">
        <v>53.499000000000002</v>
      </c>
      <c r="F414" s="130">
        <v>54.280999999999999</v>
      </c>
      <c r="G414" s="130">
        <v>76.460999999999999</v>
      </c>
      <c r="H414" s="130">
        <v>56.207000000000001</v>
      </c>
      <c r="I414" s="130">
        <v>45.651000000000003</v>
      </c>
      <c r="J414" s="130">
        <v>43.317999999999998</v>
      </c>
      <c r="K414" s="130">
        <v>34.780999999999999</v>
      </c>
      <c r="L414" s="130">
        <v>30.87</v>
      </c>
      <c r="M414" s="130">
        <v>32.89</v>
      </c>
      <c r="N414" s="130">
        <v>30.402999999999999</v>
      </c>
      <c r="O414" s="130">
        <v>27.928999999999998</v>
      </c>
      <c r="P414" s="130">
        <v>29.956</v>
      </c>
      <c r="Q414" s="131">
        <v>516.24599999999998</v>
      </c>
    </row>
    <row r="415" spans="1:17">
      <c r="A415" s="121"/>
      <c r="B415" s="116">
        <v>1</v>
      </c>
      <c r="C415" s="117"/>
      <c r="D415" s="129">
        <v>2022</v>
      </c>
      <c r="E415" s="130">
        <v>28.41</v>
      </c>
      <c r="F415" s="130">
        <v>41.259</v>
      </c>
      <c r="G415" s="130">
        <v>61.185000000000002</v>
      </c>
      <c r="H415" s="130">
        <v>24.285</v>
      </c>
      <c r="I415" s="130">
        <v>24.26</v>
      </c>
      <c r="J415" s="130">
        <v>21.439</v>
      </c>
      <c r="K415" s="130">
        <v>18.451000000000001</v>
      </c>
      <c r="L415" s="130">
        <v>36.862000000000002</v>
      </c>
      <c r="M415" s="130">
        <v>21.38</v>
      </c>
      <c r="N415" s="130">
        <v>19.263999999999999</v>
      </c>
      <c r="O415" s="130">
        <v>24.641999999999999</v>
      </c>
      <c r="P415" s="130">
        <v>28.053000000000001</v>
      </c>
      <c r="Q415" s="131">
        <v>349.49</v>
      </c>
    </row>
    <row r="416" spans="1:17">
      <c r="A416" s="121"/>
      <c r="B416" s="116">
        <v>1</v>
      </c>
      <c r="C416" s="117"/>
      <c r="D416" s="129">
        <v>2023</v>
      </c>
      <c r="E416" s="130">
        <v>20.870999999999999</v>
      </c>
      <c r="F416" s="130">
        <v>16.202999999999999</v>
      </c>
      <c r="G416" s="130">
        <v>18.353000000000002</v>
      </c>
      <c r="H416" s="130">
        <v>14.067</v>
      </c>
      <c r="I416" s="130">
        <v>33.335000000000001</v>
      </c>
      <c r="J416" s="130">
        <v>22.885999999999999</v>
      </c>
      <c r="K416" s="130">
        <v>16.265999999999998</v>
      </c>
      <c r="L416" s="130">
        <v>17.39</v>
      </c>
      <c r="M416" s="130">
        <v>19.385999999999999</v>
      </c>
      <c r="N416" s="130">
        <v>21.584</v>
      </c>
      <c r="O416" s="130">
        <v>21.971</v>
      </c>
      <c r="P416" s="130">
        <v>23.248999999999999</v>
      </c>
      <c r="Q416" s="131">
        <v>245.56100000000001</v>
      </c>
    </row>
    <row r="417" spans="1:17">
      <c r="A417" s="121"/>
      <c r="B417" s="116">
        <v>1</v>
      </c>
      <c r="C417" s="117"/>
      <c r="D417" s="129">
        <v>2024</v>
      </c>
      <c r="E417" s="130">
        <v>19.992000000000001</v>
      </c>
      <c r="F417" s="130">
        <v>20.794</v>
      </c>
      <c r="G417" s="130">
        <v>20.855</v>
      </c>
      <c r="H417" s="130">
        <v>16.135000000000002</v>
      </c>
      <c r="I417" s="130">
        <v>30.795999999999999</v>
      </c>
      <c r="J417" s="130">
        <v>21.7</v>
      </c>
      <c r="K417" s="130">
        <v>15.452</v>
      </c>
      <c r="L417" s="130">
        <v>17.550999999999998</v>
      </c>
      <c r="M417" s="130">
        <v>23.513999999999999</v>
      </c>
      <c r="N417" s="130">
        <v>31.649000000000001</v>
      </c>
      <c r="O417" s="130">
        <v>161.822</v>
      </c>
      <c r="P417" s="130">
        <v>26.36</v>
      </c>
      <c r="Q417" s="131">
        <v>406.62</v>
      </c>
    </row>
    <row r="418" spans="1:17">
      <c r="A418" s="121"/>
      <c r="B418" s="116">
        <v>1</v>
      </c>
      <c r="C418" s="117"/>
      <c r="D418" s="129">
        <v>2025</v>
      </c>
      <c r="E418" s="130">
        <v>29.478000000000002</v>
      </c>
      <c r="F418" s="130">
        <v>26.006</v>
      </c>
      <c r="G418" s="130">
        <v>25.881</v>
      </c>
      <c r="H418" s="130"/>
      <c r="I418" s="130"/>
      <c r="J418" s="130"/>
      <c r="K418" s="130"/>
      <c r="L418" s="130"/>
      <c r="M418" s="130"/>
      <c r="N418" s="130"/>
      <c r="O418" s="130"/>
      <c r="P418" s="130"/>
      <c r="Q418" s="131"/>
    </row>
    <row r="419" spans="1:17">
      <c r="A419" s="121"/>
      <c r="B419" s="116"/>
      <c r="C419" s="117"/>
      <c r="D419" s="129"/>
      <c r="E419" s="193"/>
      <c r="F419" s="193"/>
      <c r="G419" s="193"/>
      <c r="H419" s="193"/>
      <c r="I419" s="193"/>
      <c r="J419" s="193"/>
      <c r="K419" s="193"/>
      <c r="L419" s="193"/>
      <c r="M419" s="193"/>
      <c r="N419" s="193"/>
      <c r="O419" s="193"/>
      <c r="P419" s="193"/>
      <c r="Q419" s="194"/>
    </row>
    <row r="420" spans="1:17">
      <c r="A420" s="121"/>
      <c r="B420" s="116"/>
      <c r="C420" s="117"/>
      <c r="D420" s="129"/>
      <c r="E420" s="134"/>
      <c r="F420" s="134"/>
      <c r="G420" s="134"/>
      <c r="H420" s="134"/>
      <c r="I420" s="134"/>
      <c r="J420" s="134"/>
      <c r="K420" s="134"/>
      <c r="L420" s="134"/>
      <c r="M420" s="134"/>
      <c r="N420" s="134"/>
      <c r="O420" s="134"/>
      <c r="P420" s="134"/>
      <c r="Q420" s="195"/>
    </row>
    <row r="421" spans="1:17">
      <c r="A421" s="192" t="s">
        <v>81</v>
      </c>
      <c r="B421" s="116">
        <v>2</v>
      </c>
      <c r="C421" s="117"/>
      <c r="D421" s="129">
        <v>1999</v>
      </c>
      <c r="E421" s="130">
        <v>11.744999999999999</v>
      </c>
      <c r="F421" s="130">
        <v>41.996000000000002</v>
      </c>
      <c r="G421" s="130">
        <v>21.058</v>
      </c>
      <c r="H421" s="130">
        <v>31.673999999999999</v>
      </c>
      <c r="I421" s="130">
        <v>12.086</v>
      </c>
      <c r="J421" s="130">
        <v>11.893000000000001</v>
      </c>
      <c r="K421" s="130">
        <v>15.782</v>
      </c>
      <c r="L421" s="130">
        <v>21.55</v>
      </c>
      <c r="M421" s="130">
        <v>19.847000000000001</v>
      </c>
      <c r="N421" s="130">
        <v>14.923</v>
      </c>
      <c r="O421" s="130">
        <v>16.858000000000001</v>
      </c>
      <c r="P421" s="130">
        <v>9.25</v>
      </c>
      <c r="Q421" s="131">
        <v>228.66200000000001</v>
      </c>
    </row>
    <row r="422" spans="1:17">
      <c r="A422" s="192"/>
      <c r="B422" s="116">
        <v>2</v>
      </c>
      <c r="C422" s="117"/>
      <c r="D422" s="129">
        <v>2000</v>
      </c>
      <c r="E422" s="130">
        <v>4.681</v>
      </c>
      <c r="F422" s="130">
        <v>6.7409999999999997</v>
      </c>
      <c r="G422" s="130">
        <v>11.973000000000001</v>
      </c>
      <c r="H422" s="130">
        <v>15.358000000000001</v>
      </c>
      <c r="I422" s="130">
        <v>7.952</v>
      </c>
      <c r="J422" s="130">
        <v>7.4649999999999999</v>
      </c>
      <c r="K422" s="130">
        <v>7.4569999999999999</v>
      </c>
      <c r="L422" s="130">
        <v>18.201000000000001</v>
      </c>
      <c r="M422" s="130">
        <v>11.336</v>
      </c>
      <c r="N422" s="130">
        <v>7.6559999999999997</v>
      </c>
      <c r="O422" s="130">
        <v>6.68</v>
      </c>
      <c r="P422" s="130">
        <v>4.0650000000000004</v>
      </c>
      <c r="Q422" s="131">
        <v>109.565</v>
      </c>
    </row>
    <row r="423" spans="1:17">
      <c r="A423" s="192"/>
      <c r="B423" s="116">
        <v>2</v>
      </c>
      <c r="C423" s="117"/>
      <c r="D423" s="129">
        <v>2001</v>
      </c>
      <c r="E423" s="130">
        <v>4.8159999999999998</v>
      </c>
      <c r="F423" s="130">
        <v>4.6020000000000003</v>
      </c>
      <c r="G423" s="130">
        <v>0.60499999999999998</v>
      </c>
      <c r="H423" s="130">
        <v>0.59499999999999997</v>
      </c>
      <c r="I423" s="130">
        <v>3.85</v>
      </c>
      <c r="J423" s="130">
        <v>7.0910000000000002</v>
      </c>
      <c r="K423" s="130">
        <v>3.4780000000000002</v>
      </c>
      <c r="L423" s="130">
        <v>9.8670000000000009</v>
      </c>
      <c r="M423" s="130">
        <v>7.7480000000000002</v>
      </c>
      <c r="N423" s="130">
        <v>7.9530000000000003</v>
      </c>
      <c r="O423" s="130">
        <v>11.445</v>
      </c>
      <c r="P423" s="130">
        <v>6.7060000000000004</v>
      </c>
      <c r="Q423" s="131">
        <v>68.756</v>
      </c>
    </row>
    <row r="424" spans="1:17">
      <c r="A424" s="192"/>
      <c r="B424" s="116">
        <v>2</v>
      </c>
      <c r="C424" s="117"/>
      <c r="D424" s="129">
        <v>2002</v>
      </c>
      <c r="E424" s="130">
        <v>3.746</v>
      </c>
      <c r="F424" s="130">
        <v>3.57</v>
      </c>
      <c r="G424" s="130">
        <v>13.263</v>
      </c>
      <c r="H424" s="130">
        <v>3.0459999999999998</v>
      </c>
      <c r="I424" s="130">
        <v>8.9339999999999993</v>
      </c>
      <c r="J424" s="130">
        <v>3.6629999999999998</v>
      </c>
      <c r="K424" s="130">
        <v>17.536999999999999</v>
      </c>
      <c r="L424" s="130">
        <v>14.641</v>
      </c>
      <c r="M424" s="130">
        <v>13.413</v>
      </c>
      <c r="N424" s="130">
        <v>12.382999999999999</v>
      </c>
      <c r="O424" s="130">
        <v>6.0289999999999999</v>
      </c>
      <c r="P424" s="130">
        <v>9.6259999999999994</v>
      </c>
      <c r="Q424" s="131">
        <v>109.851</v>
      </c>
    </row>
    <row r="425" spans="1:17">
      <c r="A425" s="117"/>
      <c r="B425" s="116">
        <v>2</v>
      </c>
      <c r="C425" s="116"/>
      <c r="D425" s="129">
        <v>2003</v>
      </c>
      <c r="E425" s="130">
        <v>1.798</v>
      </c>
      <c r="F425" s="130">
        <v>2.27</v>
      </c>
      <c r="G425" s="130">
        <v>5.7169999999999996</v>
      </c>
      <c r="H425" s="130">
        <v>9.9920000000000009</v>
      </c>
      <c r="I425" s="130">
        <v>4.38</v>
      </c>
      <c r="J425" s="130">
        <v>5.0030000000000001</v>
      </c>
      <c r="K425" s="130">
        <v>1.875</v>
      </c>
      <c r="L425" s="130">
        <v>2.1789999999999998</v>
      </c>
      <c r="M425" s="130">
        <v>1.7190000000000001</v>
      </c>
      <c r="N425" s="130">
        <v>1.3480000000000001</v>
      </c>
      <c r="O425" s="130">
        <v>3.0430000000000001</v>
      </c>
      <c r="P425" s="130">
        <v>1.405</v>
      </c>
      <c r="Q425" s="131">
        <v>40.728999999999999</v>
      </c>
    </row>
    <row r="426" spans="1:17">
      <c r="A426" s="121"/>
      <c r="B426" s="116">
        <v>2</v>
      </c>
      <c r="C426" s="116"/>
      <c r="D426" s="129">
        <v>2004</v>
      </c>
      <c r="E426" s="130">
        <v>0.752</v>
      </c>
      <c r="F426" s="130">
        <v>1.28</v>
      </c>
      <c r="G426" s="130">
        <v>3.3519999999999999</v>
      </c>
      <c r="H426" s="130">
        <v>0.35399999999999998</v>
      </c>
      <c r="I426" s="130">
        <v>1.395</v>
      </c>
      <c r="J426" s="130">
        <v>0.54</v>
      </c>
      <c r="K426" s="130">
        <v>0.54200000000000004</v>
      </c>
      <c r="L426" s="130">
        <v>1.446</v>
      </c>
      <c r="M426" s="130">
        <v>1.6830000000000001</v>
      </c>
      <c r="N426" s="130">
        <v>0.92800000000000005</v>
      </c>
      <c r="O426" s="130">
        <v>0.81299999999999994</v>
      </c>
      <c r="P426" s="130">
        <v>0.61699999999999999</v>
      </c>
      <c r="Q426" s="131">
        <v>13.702</v>
      </c>
    </row>
    <row r="427" spans="1:17">
      <c r="A427" s="121"/>
      <c r="B427" s="116">
        <v>2</v>
      </c>
      <c r="C427" s="116"/>
      <c r="D427" s="129">
        <v>2005</v>
      </c>
      <c r="E427" s="130">
        <v>0.34499999999999997</v>
      </c>
      <c r="F427" s="130">
        <v>0.6</v>
      </c>
      <c r="G427" s="130">
        <v>0.58699999999999997</v>
      </c>
      <c r="H427" s="130">
        <v>2.1509999999999998</v>
      </c>
      <c r="I427" s="130">
        <v>0.61399999999999999</v>
      </c>
      <c r="J427" s="130">
        <v>0.66200000000000003</v>
      </c>
      <c r="K427" s="130">
        <v>0.11899999999999999</v>
      </c>
      <c r="L427" s="130">
        <v>0.40699999999999997</v>
      </c>
      <c r="M427" s="130">
        <v>1.0409999999999999</v>
      </c>
      <c r="N427" s="130">
        <v>0</v>
      </c>
      <c r="O427" s="130">
        <v>0.86</v>
      </c>
      <c r="P427" s="130">
        <v>2.1789999999999998</v>
      </c>
      <c r="Q427" s="131">
        <v>9.5649999999999995</v>
      </c>
    </row>
    <row r="428" spans="1:17">
      <c r="A428" s="121"/>
      <c r="B428" s="116">
        <v>2</v>
      </c>
      <c r="C428" s="116"/>
      <c r="D428" s="129">
        <v>2006</v>
      </c>
      <c r="E428" s="130">
        <v>0.82499999999999996</v>
      </c>
      <c r="F428" s="130">
        <v>0.65100000000000002</v>
      </c>
      <c r="G428" s="130">
        <v>0.79400000000000004</v>
      </c>
      <c r="H428" s="130">
        <v>0.36799999999999999</v>
      </c>
      <c r="I428" s="130">
        <v>0.71099999999999997</v>
      </c>
      <c r="J428" s="130">
        <v>0.22600000000000001</v>
      </c>
      <c r="K428" s="130">
        <v>0.44600000000000001</v>
      </c>
      <c r="L428" s="130">
        <v>0</v>
      </c>
      <c r="M428" s="130">
        <v>0.26100000000000001</v>
      </c>
      <c r="N428" s="130">
        <v>0.46899999999999997</v>
      </c>
      <c r="O428" s="130">
        <v>0.35699999999999998</v>
      </c>
      <c r="P428" s="130">
        <v>0.17599999999999999</v>
      </c>
      <c r="Q428" s="131">
        <v>5.2839999999999998</v>
      </c>
    </row>
    <row r="429" spans="1:17">
      <c r="A429" s="121"/>
      <c r="B429" s="116">
        <v>2</v>
      </c>
      <c r="C429" s="116"/>
      <c r="D429" s="129">
        <v>2007</v>
      </c>
      <c r="E429" s="130">
        <v>1.4390000000000001</v>
      </c>
      <c r="F429" s="130">
        <v>1.605</v>
      </c>
      <c r="G429" s="130">
        <v>1.647</v>
      </c>
      <c r="H429" s="130">
        <v>2.02</v>
      </c>
      <c r="I429" s="130">
        <v>1.698</v>
      </c>
      <c r="J429" s="130">
        <v>2.5979999999999999</v>
      </c>
      <c r="K429" s="130">
        <v>3.3260000000000001</v>
      </c>
      <c r="L429" s="130">
        <v>1.804</v>
      </c>
      <c r="M429" s="130">
        <v>9.9480000000000004</v>
      </c>
      <c r="N429" s="130">
        <v>6.4859999999999998</v>
      </c>
      <c r="O429" s="130">
        <v>4.1420000000000003</v>
      </c>
      <c r="P429" s="130">
        <v>3.7029999999999998</v>
      </c>
      <c r="Q429" s="131">
        <v>40.415999999999997</v>
      </c>
    </row>
    <row r="430" spans="1:17">
      <c r="A430" s="121"/>
      <c r="B430" s="116">
        <v>2</v>
      </c>
      <c r="C430" s="116"/>
      <c r="D430" s="129">
        <v>2008</v>
      </c>
      <c r="E430" s="130">
        <v>2.3420000000000001</v>
      </c>
      <c r="F430" s="130">
        <v>2.0390000000000001</v>
      </c>
      <c r="G430" s="130">
        <v>1.292</v>
      </c>
      <c r="H430" s="130">
        <v>1.5620000000000001</v>
      </c>
      <c r="I430" s="130">
        <v>1.514</v>
      </c>
      <c r="J430" s="130">
        <v>1.8839999999999999</v>
      </c>
      <c r="K430" s="130">
        <v>2.7250000000000001</v>
      </c>
      <c r="L430" s="130">
        <v>3.0470000000000002</v>
      </c>
      <c r="M430" s="130">
        <v>0.02</v>
      </c>
      <c r="N430" s="130">
        <v>1.9039999999999999</v>
      </c>
      <c r="O430" s="130">
        <v>1.306</v>
      </c>
      <c r="P430" s="130">
        <v>6.1950000000000003</v>
      </c>
      <c r="Q430" s="131">
        <v>25.83</v>
      </c>
    </row>
    <row r="431" spans="1:17">
      <c r="A431" s="121"/>
      <c r="B431" s="116">
        <v>2</v>
      </c>
      <c r="C431" s="116"/>
      <c r="D431" s="129">
        <v>2009</v>
      </c>
      <c r="E431" s="130">
        <v>2.371</v>
      </c>
      <c r="F431" s="130">
        <v>1.663</v>
      </c>
      <c r="G431" s="130">
        <v>2.331</v>
      </c>
      <c r="H431" s="130">
        <v>2.2709999999999999</v>
      </c>
      <c r="I431" s="130">
        <v>2.9350000000000001</v>
      </c>
      <c r="J431" s="130">
        <v>1.8540000000000001</v>
      </c>
      <c r="K431" s="130">
        <v>1.93</v>
      </c>
      <c r="L431" s="130">
        <v>3.2759999999999998</v>
      </c>
      <c r="M431" s="130">
        <v>2.14</v>
      </c>
      <c r="N431" s="130">
        <v>2.3250000000000002</v>
      </c>
      <c r="O431" s="130">
        <v>3.044</v>
      </c>
      <c r="P431" s="130">
        <v>3.6080000000000001</v>
      </c>
      <c r="Q431" s="131">
        <v>29.748000000000001</v>
      </c>
    </row>
    <row r="432" spans="1:17">
      <c r="A432" s="121"/>
      <c r="B432" s="116">
        <v>2</v>
      </c>
      <c r="C432" s="116"/>
      <c r="D432" s="129">
        <v>2010</v>
      </c>
      <c r="E432" s="130">
        <v>3.0720000000000001</v>
      </c>
      <c r="F432" s="130">
        <v>3.1629999999999998</v>
      </c>
      <c r="G432" s="130">
        <v>3.1880000000000002</v>
      </c>
      <c r="H432" s="130">
        <v>3.4409999999999998</v>
      </c>
      <c r="I432" s="130">
        <v>2.0579999999999998</v>
      </c>
      <c r="J432" s="130">
        <v>3.347</v>
      </c>
      <c r="K432" s="130">
        <v>2.9769999999999999</v>
      </c>
      <c r="L432" s="130">
        <v>3.9809999999999999</v>
      </c>
      <c r="M432" s="130">
        <v>4.1589999999999998</v>
      </c>
      <c r="N432" s="130">
        <v>2.9159999999999999</v>
      </c>
      <c r="O432" s="130">
        <v>4.6079999999999997</v>
      </c>
      <c r="P432" s="130">
        <v>4.5549999999999997</v>
      </c>
      <c r="Q432" s="131">
        <v>41.465000000000003</v>
      </c>
    </row>
    <row r="433" spans="1:17">
      <c r="A433" s="121"/>
      <c r="B433" s="116">
        <v>2</v>
      </c>
      <c r="C433" s="116"/>
      <c r="D433" s="129">
        <v>2011</v>
      </c>
      <c r="E433" s="130">
        <v>1.63</v>
      </c>
      <c r="F433" s="130">
        <v>1.907</v>
      </c>
      <c r="G433" s="130">
        <v>1.4239999999999999</v>
      </c>
      <c r="H433" s="130">
        <v>0.28999999999999998</v>
      </c>
      <c r="I433" s="130">
        <v>1.6970000000000001</v>
      </c>
      <c r="J433" s="130">
        <v>0.96599999999999997</v>
      </c>
      <c r="K433" s="130">
        <v>1.6080000000000001</v>
      </c>
      <c r="L433" s="130">
        <v>0.56299999999999994</v>
      </c>
      <c r="M433" s="130">
        <v>1.2849999999999999</v>
      </c>
      <c r="N433" s="130">
        <v>0.88200000000000001</v>
      </c>
      <c r="O433" s="130">
        <v>2.1749999999999998</v>
      </c>
      <c r="P433" s="130">
        <v>0.39700000000000002</v>
      </c>
      <c r="Q433" s="131">
        <v>14.824</v>
      </c>
    </row>
    <row r="434" spans="1:17">
      <c r="A434" s="121"/>
      <c r="B434" s="116">
        <v>2</v>
      </c>
      <c r="C434" s="116"/>
      <c r="D434" s="129">
        <v>2012</v>
      </c>
      <c r="E434" s="130">
        <v>0.11</v>
      </c>
      <c r="F434" s="130">
        <v>0.51400000000000001</v>
      </c>
      <c r="G434" s="130">
        <v>0.49199999999999999</v>
      </c>
      <c r="H434" s="130">
        <v>0.72399999999999998</v>
      </c>
      <c r="I434" s="130">
        <v>0.63200000000000001</v>
      </c>
      <c r="J434" s="130">
        <v>1.052</v>
      </c>
      <c r="K434" s="130">
        <v>0.66800000000000004</v>
      </c>
      <c r="L434" s="130">
        <v>0.98399999999999999</v>
      </c>
      <c r="M434" s="130">
        <v>0.60199999999999998</v>
      </c>
      <c r="N434" s="130">
        <v>0.76700000000000002</v>
      </c>
      <c r="O434" s="130">
        <v>0.53300000000000003</v>
      </c>
      <c r="P434" s="130">
        <v>2.931</v>
      </c>
      <c r="Q434" s="131">
        <v>10.009</v>
      </c>
    </row>
    <row r="435" spans="1:17">
      <c r="A435" s="121"/>
      <c r="B435" s="116">
        <v>2</v>
      </c>
      <c r="C435" s="116"/>
      <c r="D435" s="129">
        <v>2013</v>
      </c>
      <c r="E435" s="130">
        <v>0.89600000000000002</v>
      </c>
      <c r="F435" s="130">
        <v>2.024</v>
      </c>
      <c r="G435" s="130">
        <v>0.88500000000000001</v>
      </c>
      <c r="H435" s="130">
        <v>1.8580000000000001</v>
      </c>
      <c r="I435" s="130">
        <v>1.0629999999999999</v>
      </c>
      <c r="J435" s="130">
        <v>1.474</v>
      </c>
      <c r="K435" s="130">
        <v>1.7170000000000001</v>
      </c>
      <c r="L435" s="130">
        <v>2.2639999999999998</v>
      </c>
      <c r="M435" s="130">
        <v>1.423</v>
      </c>
      <c r="N435" s="130">
        <v>0.625</v>
      </c>
      <c r="O435" s="130">
        <v>2.133</v>
      </c>
      <c r="P435" s="130">
        <v>1.5249999999999999</v>
      </c>
      <c r="Q435" s="131">
        <v>17.887</v>
      </c>
    </row>
    <row r="436" spans="1:17">
      <c r="A436" s="121"/>
      <c r="B436" s="116">
        <v>2</v>
      </c>
      <c r="C436" s="116"/>
      <c r="D436" s="129">
        <v>2014</v>
      </c>
      <c r="E436" s="130">
        <v>1.452</v>
      </c>
      <c r="F436" s="130">
        <v>0.61299999999999999</v>
      </c>
      <c r="G436" s="130">
        <v>1.7769999999999999</v>
      </c>
      <c r="H436" s="130">
        <v>1.8160000000000001</v>
      </c>
      <c r="I436" s="130">
        <v>1E-3</v>
      </c>
      <c r="J436" s="130">
        <v>0.58499999999999996</v>
      </c>
      <c r="K436" s="130">
        <v>2.4E-2</v>
      </c>
      <c r="L436" s="130">
        <v>0.746</v>
      </c>
      <c r="M436" s="130">
        <v>0.34699999999999998</v>
      </c>
      <c r="N436" s="130">
        <v>3.9E-2</v>
      </c>
      <c r="O436" s="130">
        <v>3.4000000000000002E-2</v>
      </c>
      <c r="P436" s="130">
        <v>1.8839999999999999</v>
      </c>
      <c r="Q436" s="131">
        <v>9.3179999999999996</v>
      </c>
    </row>
    <row r="437" spans="1:17">
      <c r="A437" s="121"/>
      <c r="B437" s="116">
        <v>2</v>
      </c>
      <c r="C437" s="116"/>
      <c r="D437" s="129">
        <v>2015</v>
      </c>
      <c r="E437" s="130">
        <v>4.2000000000000003E-2</v>
      </c>
      <c r="F437" s="130">
        <v>2E-3</v>
      </c>
      <c r="G437" s="130">
        <v>0.503</v>
      </c>
      <c r="H437" s="130">
        <v>1.1950000000000001</v>
      </c>
      <c r="I437" s="130">
        <v>0.35299999999999998</v>
      </c>
      <c r="J437" s="130">
        <v>1.302</v>
      </c>
      <c r="K437" s="130">
        <v>0</v>
      </c>
      <c r="L437" s="130">
        <v>6.0000000000000001E-3</v>
      </c>
      <c r="M437" s="130">
        <v>7.0000000000000001E-3</v>
      </c>
      <c r="N437" s="130">
        <v>0</v>
      </c>
      <c r="O437" s="130">
        <v>1.028</v>
      </c>
      <c r="P437" s="130">
        <v>0.59699999999999998</v>
      </c>
      <c r="Q437" s="131">
        <v>5.0350000000000001</v>
      </c>
    </row>
    <row r="438" spans="1:17">
      <c r="A438" s="121"/>
      <c r="B438" s="116">
        <v>2</v>
      </c>
      <c r="C438" s="116"/>
      <c r="D438" s="129">
        <v>2016</v>
      </c>
      <c r="E438" s="130">
        <v>5.7000000000000002E-2</v>
      </c>
      <c r="F438" s="130">
        <v>2.0209999999999999</v>
      </c>
      <c r="G438" s="130">
        <v>5.0000000000000001E-3</v>
      </c>
      <c r="H438" s="130">
        <v>0</v>
      </c>
      <c r="I438" s="130">
        <v>1.7000000000000001E-2</v>
      </c>
      <c r="J438" s="130">
        <v>2.5000000000000001E-2</v>
      </c>
      <c r="K438" s="130">
        <v>0.09</v>
      </c>
      <c r="L438" s="130">
        <v>0.10299999999999999</v>
      </c>
      <c r="M438" s="130">
        <v>0.01</v>
      </c>
      <c r="N438" s="130">
        <v>4.5999999999999999E-2</v>
      </c>
      <c r="O438" s="130">
        <v>3.6999999999999998E-2</v>
      </c>
      <c r="P438" s="130">
        <v>4.8000000000000001E-2</v>
      </c>
      <c r="Q438" s="131">
        <v>2.4590000000000001</v>
      </c>
    </row>
    <row r="439" spans="1:17">
      <c r="A439" s="121"/>
      <c r="B439" s="116">
        <v>2</v>
      </c>
      <c r="C439" s="116"/>
      <c r="D439" s="129">
        <v>2017</v>
      </c>
      <c r="E439" s="130">
        <v>0.129</v>
      </c>
      <c r="F439" s="130">
        <v>5.1999999999999998E-2</v>
      </c>
      <c r="G439" s="130">
        <v>4.2999999999999997E-2</v>
      </c>
      <c r="H439" s="130">
        <v>7.0999999999999994E-2</v>
      </c>
      <c r="I439" s="130">
        <v>8.6999999999999994E-2</v>
      </c>
      <c r="J439" s="130">
        <v>0.68400000000000005</v>
      </c>
      <c r="K439" s="130">
        <v>0.38200000000000001</v>
      </c>
      <c r="L439" s="130">
        <v>1.405</v>
      </c>
      <c r="M439" s="130">
        <v>6.0999999999999999E-2</v>
      </c>
      <c r="N439" s="130">
        <v>1.2E-2</v>
      </c>
      <c r="O439" s="130">
        <v>1.581</v>
      </c>
      <c r="P439" s="130">
        <v>0.95499999999999996</v>
      </c>
      <c r="Q439" s="131">
        <v>5.4619999999999997</v>
      </c>
    </row>
    <row r="440" spans="1:17">
      <c r="A440" s="121"/>
      <c r="B440" s="116">
        <v>2</v>
      </c>
      <c r="C440" s="116"/>
      <c r="D440" s="129">
        <v>2018</v>
      </c>
      <c r="E440" s="130">
        <v>5.1999999999999998E-2</v>
      </c>
      <c r="F440" s="130">
        <v>2.4E-2</v>
      </c>
      <c r="G440" s="130">
        <v>0.13300000000000001</v>
      </c>
      <c r="H440" s="130">
        <v>0</v>
      </c>
      <c r="I440" s="130">
        <v>4.2000000000000003E-2</v>
      </c>
      <c r="J440" s="130">
        <v>8.0000000000000002E-3</v>
      </c>
      <c r="K440" s="130">
        <v>1E-3</v>
      </c>
      <c r="L440" s="130">
        <v>2.4E-2</v>
      </c>
      <c r="M440" s="130">
        <v>1.0999999999999999E-2</v>
      </c>
      <c r="N440" s="130">
        <v>0.01</v>
      </c>
      <c r="O440" s="130">
        <v>5.0000000000000001E-3</v>
      </c>
      <c r="P440" s="130">
        <v>2.5999999999999999E-2</v>
      </c>
      <c r="Q440" s="131">
        <v>0.33600000000000002</v>
      </c>
    </row>
    <row r="441" spans="1:17">
      <c r="A441" s="121"/>
      <c r="B441" s="116">
        <v>2</v>
      </c>
      <c r="C441" s="116"/>
      <c r="D441" s="129">
        <v>2019</v>
      </c>
      <c r="E441" s="130">
        <v>2.1999999999999999E-2</v>
      </c>
      <c r="F441" s="130">
        <v>0</v>
      </c>
      <c r="G441" s="130">
        <v>0.113</v>
      </c>
      <c r="H441" s="130">
        <v>7.3999999999999996E-2</v>
      </c>
      <c r="I441" s="130">
        <v>2.7269999999999999</v>
      </c>
      <c r="J441" s="130">
        <v>0</v>
      </c>
      <c r="K441" s="130">
        <v>0</v>
      </c>
      <c r="L441" s="130">
        <v>0</v>
      </c>
      <c r="M441" s="130">
        <v>0</v>
      </c>
      <c r="N441" s="130">
        <v>0</v>
      </c>
      <c r="O441" s="130">
        <v>0.107</v>
      </c>
      <c r="P441" s="130">
        <v>0.2</v>
      </c>
      <c r="Q441" s="131">
        <v>3.2429999999999999</v>
      </c>
    </row>
    <row r="442" spans="1:17">
      <c r="A442" s="121"/>
      <c r="B442" s="116">
        <v>2</v>
      </c>
      <c r="C442" s="116"/>
      <c r="D442" s="129">
        <v>2020</v>
      </c>
      <c r="E442" s="130">
        <v>0</v>
      </c>
      <c r="F442" s="130">
        <v>1.0999999999999999E-2</v>
      </c>
      <c r="G442" s="130">
        <v>0</v>
      </c>
      <c r="H442" s="130">
        <v>0</v>
      </c>
      <c r="I442" s="130">
        <v>0</v>
      </c>
      <c r="J442" s="130">
        <v>0</v>
      </c>
      <c r="K442" s="130">
        <v>7.0000000000000007E-2</v>
      </c>
      <c r="L442" s="130">
        <v>0</v>
      </c>
      <c r="M442" s="130">
        <v>0.28799999999999998</v>
      </c>
      <c r="N442" s="130">
        <v>0</v>
      </c>
      <c r="O442" s="130">
        <v>3.0000000000000001E-3</v>
      </c>
      <c r="P442" s="130">
        <v>0.29799999999999999</v>
      </c>
      <c r="Q442" s="131">
        <v>0.67</v>
      </c>
    </row>
    <row r="443" spans="1:17">
      <c r="A443" s="121"/>
      <c r="B443" s="116">
        <v>2</v>
      </c>
      <c r="C443" s="116"/>
      <c r="D443" s="129">
        <v>2021</v>
      </c>
      <c r="E443" s="130">
        <v>0.432</v>
      </c>
      <c r="F443" s="130">
        <v>0.83399999999999996</v>
      </c>
      <c r="G443" s="130">
        <v>0.01</v>
      </c>
      <c r="H443" s="130">
        <v>0.14499999999999999</v>
      </c>
      <c r="I443" s="130">
        <v>0.19500000000000001</v>
      </c>
      <c r="J443" s="130">
        <v>0.251</v>
      </c>
      <c r="K443" s="130">
        <v>2.3E-2</v>
      </c>
      <c r="L443" s="130">
        <v>1.2999999999999999E-2</v>
      </c>
      <c r="M443" s="130">
        <v>1.7000000000000001E-2</v>
      </c>
      <c r="N443" s="130">
        <v>7.5999999999999998E-2</v>
      </c>
      <c r="O443" s="130">
        <v>5.7000000000000002E-2</v>
      </c>
      <c r="P443" s="130">
        <v>4.2000000000000003E-2</v>
      </c>
      <c r="Q443" s="131">
        <v>2.0950000000000002</v>
      </c>
    </row>
    <row r="444" spans="1:17">
      <c r="A444" s="121"/>
      <c r="B444" s="116">
        <v>2</v>
      </c>
      <c r="C444" s="116"/>
      <c r="D444" s="129">
        <v>2022</v>
      </c>
      <c r="E444" s="130">
        <v>0</v>
      </c>
      <c r="F444" s="130">
        <v>8.5999999999999993E-2</v>
      </c>
      <c r="G444" s="130">
        <v>6.4000000000000001E-2</v>
      </c>
      <c r="H444" s="130">
        <v>1.2689999999999999</v>
      </c>
      <c r="I444" s="130">
        <v>0.318</v>
      </c>
      <c r="J444" s="130">
        <v>0.03</v>
      </c>
      <c r="K444" s="130">
        <v>0</v>
      </c>
      <c r="L444" s="130">
        <v>9.9000000000000005E-2</v>
      </c>
      <c r="M444" s="130">
        <v>1.1399999999999999</v>
      </c>
      <c r="N444" s="130">
        <v>0.03</v>
      </c>
      <c r="O444" s="130">
        <v>0.06</v>
      </c>
      <c r="P444" s="130">
        <v>0.05</v>
      </c>
      <c r="Q444" s="131">
        <v>3.1459999999999999</v>
      </c>
    </row>
    <row r="445" spans="1:17">
      <c r="A445" s="121"/>
      <c r="B445" s="116">
        <v>2</v>
      </c>
      <c r="C445" s="116"/>
      <c r="D445" s="129">
        <v>2023</v>
      </c>
      <c r="E445" s="130">
        <v>0</v>
      </c>
      <c r="F445" s="130">
        <v>8.6999999999999994E-2</v>
      </c>
      <c r="G445" s="130">
        <v>6.8000000000000005E-2</v>
      </c>
      <c r="H445" s="130">
        <v>0.95899999999999996</v>
      </c>
      <c r="I445" s="130">
        <v>0.09</v>
      </c>
      <c r="J445" s="130">
        <v>6.5000000000000002E-2</v>
      </c>
      <c r="K445" s="130">
        <v>7.4999999999999997E-2</v>
      </c>
      <c r="L445" s="130">
        <v>0.115</v>
      </c>
      <c r="M445" s="130">
        <v>0.04</v>
      </c>
      <c r="N445" s="130">
        <v>6.2E-2</v>
      </c>
      <c r="O445" s="130">
        <v>7.0999999999999994E-2</v>
      </c>
      <c r="P445" s="130">
        <v>8.4000000000000005E-2</v>
      </c>
      <c r="Q445" s="131">
        <v>1.716</v>
      </c>
    </row>
    <row r="446" spans="1:17">
      <c r="A446" s="121"/>
      <c r="B446" s="116">
        <v>2</v>
      </c>
      <c r="C446" s="116"/>
      <c r="D446" s="129">
        <v>2024</v>
      </c>
      <c r="E446" s="130">
        <v>0.23400000000000001</v>
      </c>
      <c r="F446" s="130">
        <v>2.5999999999999999E-2</v>
      </c>
      <c r="G446" s="130">
        <v>7.1999999999999995E-2</v>
      </c>
      <c r="H446" s="130">
        <v>1.278</v>
      </c>
      <c r="I446" s="130">
        <v>1.73</v>
      </c>
      <c r="J446" s="130">
        <v>0.10199999999999999</v>
      </c>
      <c r="K446" s="130">
        <v>0.06</v>
      </c>
      <c r="L446" s="130">
        <v>0.02</v>
      </c>
      <c r="M446" s="130">
        <v>4.2000000000000003E-2</v>
      </c>
      <c r="N446" s="130">
        <v>2.8000000000000001E-2</v>
      </c>
      <c r="O446" s="130">
        <v>5.5E-2</v>
      </c>
      <c r="P446" s="130">
        <v>0.04</v>
      </c>
      <c r="Q446" s="131">
        <v>3.6869999999999998</v>
      </c>
    </row>
    <row r="447" spans="1:17">
      <c r="A447" s="121"/>
      <c r="B447" s="116">
        <v>2</v>
      </c>
      <c r="C447" s="116"/>
      <c r="D447" s="129">
        <v>2025</v>
      </c>
      <c r="E447" s="130">
        <v>1.7350000000000001</v>
      </c>
      <c r="F447" s="130">
        <v>0.55100000000000005</v>
      </c>
      <c r="G447" s="130">
        <v>0</v>
      </c>
      <c r="H447" s="130"/>
      <c r="I447" s="130"/>
      <c r="J447" s="130"/>
      <c r="K447" s="130"/>
      <c r="L447" s="130"/>
      <c r="M447" s="130"/>
      <c r="N447" s="130"/>
      <c r="O447" s="130"/>
      <c r="P447" s="130"/>
      <c r="Q447" s="131"/>
    </row>
    <row r="448" spans="1:17">
      <c r="A448" s="121"/>
      <c r="B448" s="116"/>
      <c r="C448" s="116"/>
      <c r="D448" s="129"/>
      <c r="E448" s="193"/>
      <c r="F448" s="193"/>
      <c r="G448" s="193"/>
      <c r="H448" s="193"/>
      <c r="I448" s="193"/>
      <c r="J448" s="193"/>
      <c r="K448" s="193"/>
      <c r="L448" s="193"/>
      <c r="M448" s="193"/>
      <c r="N448" s="193"/>
      <c r="O448" s="193"/>
      <c r="P448" s="193"/>
      <c r="Q448" s="194"/>
    </row>
    <row r="449" spans="1:17">
      <c r="A449" s="121"/>
      <c r="B449" s="116"/>
      <c r="C449" s="117"/>
      <c r="D449" s="129"/>
      <c r="E449" s="134"/>
      <c r="F449" s="134"/>
      <c r="G449" s="134"/>
      <c r="H449" s="134"/>
      <c r="I449" s="134"/>
      <c r="J449" s="134"/>
      <c r="K449" s="134"/>
      <c r="L449" s="134"/>
      <c r="M449" s="134"/>
      <c r="N449" s="134"/>
      <c r="O449" s="134"/>
      <c r="P449" s="134"/>
      <c r="Q449" s="195"/>
    </row>
    <row r="450" spans="1:17">
      <c r="A450" s="191" t="s">
        <v>80</v>
      </c>
      <c r="B450" s="116"/>
      <c r="C450" s="117"/>
      <c r="D450" s="129"/>
      <c r="E450" s="134"/>
      <c r="F450" s="134"/>
      <c r="G450" s="134"/>
      <c r="H450" s="134"/>
      <c r="I450" s="134"/>
      <c r="J450" s="134"/>
      <c r="K450" s="134"/>
      <c r="L450" s="134"/>
      <c r="M450" s="134"/>
      <c r="N450" s="134"/>
      <c r="O450" s="134"/>
      <c r="P450" s="134"/>
      <c r="Q450" s="195"/>
    </row>
    <row r="451" spans="1:17">
      <c r="A451" s="192" t="s">
        <v>142</v>
      </c>
      <c r="B451" s="116">
        <v>3</v>
      </c>
      <c r="C451" s="117"/>
      <c r="D451" s="129">
        <v>1999</v>
      </c>
      <c r="E451" s="130">
        <v>20.875</v>
      </c>
      <c r="F451" s="130">
        <v>15.294</v>
      </c>
      <c r="G451" s="130">
        <v>19.670000000000002</v>
      </c>
      <c r="H451" s="130">
        <v>9.61</v>
      </c>
      <c r="I451" s="130">
        <v>8.6359999999999992</v>
      </c>
      <c r="J451" s="130">
        <v>12.472</v>
      </c>
      <c r="K451" s="130">
        <v>11.42</v>
      </c>
      <c r="L451" s="130">
        <v>14.96</v>
      </c>
      <c r="M451" s="130">
        <v>7.9119999999999999</v>
      </c>
      <c r="N451" s="130">
        <v>19.172999999999998</v>
      </c>
      <c r="O451" s="130">
        <v>11.895</v>
      </c>
      <c r="P451" s="130">
        <v>15.792</v>
      </c>
      <c r="Q451" s="131">
        <v>167.709</v>
      </c>
    </row>
    <row r="452" spans="1:17">
      <c r="A452" s="192"/>
      <c r="B452" s="116">
        <v>3</v>
      </c>
      <c r="C452" s="117"/>
      <c r="D452" s="129">
        <v>2000</v>
      </c>
      <c r="E452" s="130">
        <v>17.849</v>
      </c>
      <c r="F452" s="130">
        <v>15.041</v>
      </c>
      <c r="G452" s="130">
        <v>13.516999999999999</v>
      </c>
      <c r="H452" s="130">
        <v>13.557</v>
      </c>
      <c r="I452" s="130">
        <v>14.484</v>
      </c>
      <c r="J452" s="130">
        <v>20.315000000000001</v>
      </c>
      <c r="K452" s="130">
        <v>18.266999999999999</v>
      </c>
      <c r="L452" s="130">
        <v>17.469000000000001</v>
      </c>
      <c r="M452" s="130">
        <v>25.317</v>
      </c>
      <c r="N452" s="130">
        <v>25.93</v>
      </c>
      <c r="O452" s="130">
        <v>31.178000000000001</v>
      </c>
      <c r="P452" s="130">
        <v>23.734999999999999</v>
      </c>
      <c r="Q452" s="131">
        <v>236.65899999999999</v>
      </c>
    </row>
    <row r="453" spans="1:17">
      <c r="A453" s="192"/>
      <c r="B453" s="116">
        <v>3</v>
      </c>
      <c r="C453" s="117"/>
      <c r="D453" s="129">
        <v>2001</v>
      </c>
      <c r="E453" s="130">
        <v>34.829000000000001</v>
      </c>
      <c r="F453" s="130">
        <v>20.518000000000001</v>
      </c>
      <c r="G453" s="130">
        <v>9.0030000000000001</v>
      </c>
      <c r="H453" s="130">
        <v>0.88500000000000001</v>
      </c>
      <c r="I453" s="130">
        <v>0.92700000000000005</v>
      </c>
      <c r="J453" s="130">
        <v>2.5539999999999998</v>
      </c>
      <c r="K453" s="130">
        <v>7.8230000000000004</v>
      </c>
      <c r="L453" s="130">
        <v>8.0060000000000002</v>
      </c>
      <c r="M453" s="130">
        <v>5.835</v>
      </c>
      <c r="N453" s="130">
        <v>0.94799999999999995</v>
      </c>
      <c r="O453" s="130">
        <v>7.8010000000000002</v>
      </c>
      <c r="P453" s="130">
        <v>3.4279999999999999</v>
      </c>
      <c r="Q453" s="131">
        <v>102.557</v>
      </c>
    </row>
    <row r="454" spans="1:17">
      <c r="A454" s="192"/>
      <c r="B454" s="116">
        <v>3</v>
      </c>
      <c r="C454" s="117"/>
      <c r="D454" s="129">
        <v>2002</v>
      </c>
      <c r="E454" s="130">
        <v>7.11</v>
      </c>
      <c r="F454" s="130">
        <v>13.545999999999999</v>
      </c>
      <c r="G454" s="130">
        <v>13.37</v>
      </c>
      <c r="H454" s="130">
        <v>3.9409999999999998</v>
      </c>
      <c r="I454" s="130">
        <v>5.7549999999999999</v>
      </c>
      <c r="J454" s="130">
        <v>3.9009999999999998</v>
      </c>
      <c r="K454" s="130">
        <v>7.125</v>
      </c>
      <c r="L454" s="130">
        <v>6</v>
      </c>
      <c r="M454" s="130">
        <v>3.9820000000000002</v>
      </c>
      <c r="N454" s="130">
        <v>4.5140000000000002</v>
      </c>
      <c r="O454" s="130">
        <v>3.8650000000000002</v>
      </c>
      <c r="P454" s="130">
        <v>2.8140000000000001</v>
      </c>
      <c r="Q454" s="131">
        <v>75.923000000000002</v>
      </c>
    </row>
    <row r="455" spans="1:17">
      <c r="A455" s="121"/>
      <c r="B455" s="116">
        <v>3</v>
      </c>
      <c r="C455" s="116"/>
      <c r="D455" s="129">
        <v>2003</v>
      </c>
      <c r="E455" s="130">
        <v>3.9990000000000001</v>
      </c>
      <c r="F455" s="130">
        <v>10.51</v>
      </c>
      <c r="G455" s="130">
        <v>4.1589999999999998</v>
      </c>
      <c r="H455" s="130">
        <v>3.581</v>
      </c>
      <c r="I455" s="130">
        <v>1.7929999999999999</v>
      </c>
      <c r="J455" s="130">
        <v>3.4580000000000002</v>
      </c>
      <c r="K455" s="130">
        <v>7.9589999999999996</v>
      </c>
      <c r="L455" s="130">
        <v>7.9340000000000002</v>
      </c>
      <c r="M455" s="130">
        <v>9.8130000000000006</v>
      </c>
      <c r="N455" s="130">
        <v>9.1850000000000005</v>
      </c>
      <c r="O455" s="130">
        <v>12.798</v>
      </c>
      <c r="P455" s="130">
        <v>7.99</v>
      </c>
      <c r="Q455" s="131">
        <v>83.179000000000002</v>
      </c>
    </row>
    <row r="456" spans="1:17">
      <c r="A456" s="121"/>
      <c r="B456" s="116">
        <v>3</v>
      </c>
      <c r="C456" s="116"/>
      <c r="D456" s="129">
        <v>2004</v>
      </c>
      <c r="E456" s="130">
        <v>3.7930000000000001</v>
      </c>
      <c r="F456" s="130">
        <v>12.555</v>
      </c>
      <c r="G456" s="130">
        <v>12.467000000000001</v>
      </c>
      <c r="H456" s="130">
        <v>8.0009999999999994</v>
      </c>
      <c r="I456" s="130">
        <v>7.3280000000000003</v>
      </c>
      <c r="J456" s="130">
        <v>11.516</v>
      </c>
      <c r="K456" s="130">
        <v>11.391</v>
      </c>
      <c r="L456" s="130">
        <v>12.486000000000001</v>
      </c>
      <c r="M456" s="130">
        <v>11.135</v>
      </c>
      <c r="N456" s="130">
        <v>10.097</v>
      </c>
      <c r="O456" s="130">
        <v>8.548</v>
      </c>
      <c r="P456" s="130">
        <v>10.88</v>
      </c>
      <c r="Q456" s="131">
        <v>120.197</v>
      </c>
    </row>
    <row r="457" spans="1:17">
      <c r="A457" s="121"/>
      <c r="B457" s="116">
        <v>3</v>
      </c>
      <c r="C457" s="117"/>
      <c r="D457" s="129">
        <v>2005</v>
      </c>
      <c r="E457" s="130">
        <v>12.455</v>
      </c>
      <c r="F457" s="130">
        <v>9.2929999999999993</v>
      </c>
      <c r="G457" s="130">
        <v>7.7089999999999996</v>
      </c>
      <c r="H457" s="130">
        <v>6.5190000000000001</v>
      </c>
      <c r="I457" s="130">
        <v>8.9239999999999995</v>
      </c>
      <c r="J457" s="130">
        <v>12.696</v>
      </c>
      <c r="K457" s="130">
        <v>12.551</v>
      </c>
      <c r="L457" s="130">
        <v>12.191000000000001</v>
      </c>
      <c r="M457" s="130">
        <v>11.28</v>
      </c>
      <c r="N457" s="130">
        <v>10.409000000000001</v>
      </c>
      <c r="O457" s="130">
        <v>10.202999999999999</v>
      </c>
      <c r="P457" s="130">
        <v>12.587</v>
      </c>
      <c r="Q457" s="131">
        <v>126.81699999999999</v>
      </c>
    </row>
    <row r="458" spans="1:17">
      <c r="A458" s="121"/>
      <c r="B458" s="116">
        <v>3</v>
      </c>
      <c r="C458" s="117"/>
      <c r="D458" s="129">
        <v>2006</v>
      </c>
      <c r="E458" s="130">
        <v>13.789</v>
      </c>
      <c r="F458" s="130">
        <v>11.833</v>
      </c>
      <c r="G458" s="130">
        <v>12.654</v>
      </c>
      <c r="H458" s="130">
        <v>8.5909999999999993</v>
      </c>
      <c r="I458" s="130">
        <v>10.137</v>
      </c>
      <c r="J458" s="130">
        <v>11.119</v>
      </c>
      <c r="K458" s="130">
        <v>10.477</v>
      </c>
      <c r="L458" s="130">
        <v>13.618</v>
      </c>
      <c r="M458" s="130">
        <v>11.798999999999999</v>
      </c>
      <c r="N458" s="130">
        <v>10.928000000000001</v>
      </c>
      <c r="O458" s="130">
        <v>11.647</v>
      </c>
      <c r="P458" s="130">
        <v>8.8810000000000002</v>
      </c>
      <c r="Q458" s="131">
        <v>135.47300000000001</v>
      </c>
    </row>
    <row r="459" spans="1:17">
      <c r="A459" s="121"/>
      <c r="B459" s="116">
        <v>3</v>
      </c>
      <c r="C459" s="117"/>
      <c r="D459" s="129">
        <v>2007</v>
      </c>
      <c r="E459" s="130">
        <v>8.6959999999999997</v>
      </c>
      <c r="F459" s="130">
        <v>7.33</v>
      </c>
      <c r="G459" s="130">
        <v>8.33</v>
      </c>
      <c r="H459" s="130">
        <v>6.3319999999999999</v>
      </c>
      <c r="I459" s="130">
        <v>7.5720000000000001</v>
      </c>
      <c r="J459" s="130">
        <v>8.6519999999999992</v>
      </c>
      <c r="K459" s="130">
        <v>10.09</v>
      </c>
      <c r="L459" s="130">
        <v>10.26</v>
      </c>
      <c r="M459" s="130">
        <v>8.9329999999999998</v>
      </c>
      <c r="N459" s="130">
        <v>8.8650000000000002</v>
      </c>
      <c r="O459" s="130">
        <v>7.9480000000000004</v>
      </c>
      <c r="P459" s="130">
        <v>5.9219999999999997</v>
      </c>
      <c r="Q459" s="131">
        <v>98.93</v>
      </c>
    </row>
    <row r="460" spans="1:17">
      <c r="A460" s="121"/>
      <c r="B460" s="116">
        <v>3</v>
      </c>
      <c r="C460" s="117"/>
      <c r="D460" s="129">
        <v>2008</v>
      </c>
      <c r="E460" s="130">
        <v>9.0649999999999995</v>
      </c>
      <c r="F460" s="130">
        <v>7.0129999999999999</v>
      </c>
      <c r="G460" s="130">
        <v>7.4279999999999999</v>
      </c>
      <c r="H460" s="130">
        <v>8.1739999999999995</v>
      </c>
      <c r="I460" s="130">
        <v>6.61</v>
      </c>
      <c r="J460" s="130">
        <v>9.3829999999999991</v>
      </c>
      <c r="K460" s="130">
        <v>11.938000000000001</v>
      </c>
      <c r="L460" s="130">
        <v>10.598000000000001</v>
      </c>
      <c r="M460" s="130">
        <v>9.6920000000000002</v>
      </c>
      <c r="N460" s="130">
        <v>9.4339999999999993</v>
      </c>
      <c r="O460" s="130">
        <v>6.88</v>
      </c>
      <c r="P460" s="130">
        <v>8.1069999999999993</v>
      </c>
      <c r="Q460" s="131">
        <v>104.322</v>
      </c>
    </row>
    <row r="461" spans="1:17">
      <c r="A461" s="121"/>
      <c r="B461" s="116">
        <v>3</v>
      </c>
      <c r="C461" s="117"/>
      <c r="D461" s="129">
        <v>2009</v>
      </c>
      <c r="E461" s="130">
        <v>8.74</v>
      </c>
      <c r="F461" s="130">
        <v>9.2080000000000002</v>
      </c>
      <c r="G461" s="130">
        <v>7.64</v>
      </c>
      <c r="H461" s="130">
        <v>9.1920000000000002</v>
      </c>
      <c r="I461" s="130">
        <v>5.3490000000000002</v>
      </c>
      <c r="J461" s="130">
        <v>10.521000000000001</v>
      </c>
      <c r="K461" s="130">
        <v>11.96</v>
      </c>
      <c r="L461" s="130">
        <v>13.14</v>
      </c>
      <c r="M461" s="130">
        <v>13.647</v>
      </c>
      <c r="N461" s="130">
        <v>10.726000000000001</v>
      </c>
      <c r="O461" s="130">
        <v>8.6950000000000003</v>
      </c>
      <c r="P461" s="130">
        <v>8.5749999999999993</v>
      </c>
      <c r="Q461" s="131">
        <v>117.393</v>
      </c>
    </row>
    <row r="462" spans="1:17">
      <c r="A462" s="121"/>
      <c r="B462" s="116">
        <v>3</v>
      </c>
      <c r="C462" s="117"/>
      <c r="D462" s="129">
        <v>2010</v>
      </c>
      <c r="E462" s="130">
        <v>8.3260000000000005</v>
      </c>
      <c r="F462" s="130">
        <v>7.4050000000000002</v>
      </c>
      <c r="G462" s="130">
        <v>7.444</v>
      </c>
      <c r="H462" s="130">
        <v>5.7910000000000004</v>
      </c>
      <c r="I462" s="130">
        <v>7.2939999999999996</v>
      </c>
      <c r="J462" s="130">
        <v>8.657</v>
      </c>
      <c r="K462" s="130">
        <v>9.9190000000000005</v>
      </c>
      <c r="L462" s="130">
        <v>10.374000000000001</v>
      </c>
      <c r="M462" s="130">
        <v>9.8719999999999999</v>
      </c>
      <c r="N462" s="130">
        <v>9.2070000000000007</v>
      </c>
      <c r="O462" s="130">
        <v>8.7349999999999994</v>
      </c>
      <c r="P462" s="130">
        <v>9.8130000000000006</v>
      </c>
      <c r="Q462" s="131">
        <v>102.837</v>
      </c>
    </row>
    <row r="463" spans="1:17">
      <c r="A463" s="121"/>
      <c r="B463" s="116">
        <v>3</v>
      </c>
      <c r="C463" s="117"/>
      <c r="D463" s="129">
        <v>2011</v>
      </c>
      <c r="E463" s="130">
        <v>9.2260000000000009</v>
      </c>
      <c r="F463" s="130">
        <v>6.57</v>
      </c>
      <c r="G463" s="130">
        <v>8.4909999999999997</v>
      </c>
      <c r="H463" s="130">
        <v>6.8860000000000001</v>
      </c>
      <c r="I463" s="130">
        <v>8.32</v>
      </c>
      <c r="J463" s="130">
        <v>7.0129999999999999</v>
      </c>
      <c r="K463" s="130">
        <v>8.9979999999999993</v>
      </c>
      <c r="L463" s="130">
        <v>9.0820000000000007</v>
      </c>
      <c r="M463" s="130">
        <v>8.8770000000000007</v>
      </c>
      <c r="N463" s="130">
        <v>8.4060000000000006</v>
      </c>
      <c r="O463" s="130">
        <v>7.28</v>
      </c>
      <c r="P463" s="130">
        <v>9.2439999999999998</v>
      </c>
      <c r="Q463" s="131">
        <v>98.393000000000001</v>
      </c>
    </row>
    <row r="464" spans="1:17">
      <c r="A464" s="121"/>
      <c r="B464" s="116">
        <v>3</v>
      </c>
      <c r="C464" s="117"/>
      <c r="D464" s="129">
        <v>2012</v>
      </c>
      <c r="E464" s="130">
        <v>9.3699999999999992</v>
      </c>
      <c r="F464" s="130">
        <v>9.4610000000000003</v>
      </c>
      <c r="G464" s="130">
        <v>8.7899999999999991</v>
      </c>
      <c r="H464" s="130">
        <v>7.5510000000000002</v>
      </c>
      <c r="I464" s="130">
        <v>6.0170000000000003</v>
      </c>
      <c r="J464" s="130">
        <v>7.93</v>
      </c>
      <c r="K464" s="130">
        <v>10.166</v>
      </c>
      <c r="L464" s="130">
        <v>10.961</v>
      </c>
      <c r="M464" s="130">
        <v>9.7100000000000009</v>
      </c>
      <c r="N464" s="130">
        <v>9.1479999999999997</v>
      </c>
      <c r="O464" s="130">
        <v>7.9539999999999997</v>
      </c>
      <c r="P464" s="130">
        <v>8.0540000000000003</v>
      </c>
      <c r="Q464" s="131">
        <v>105.11199999999999</v>
      </c>
    </row>
    <row r="465" spans="1:17">
      <c r="A465" s="121"/>
      <c r="B465" s="116">
        <v>3</v>
      </c>
      <c r="C465" s="117"/>
      <c r="D465" s="129">
        <v>2013</v>
      </c>
      <c r="E465" s="130">
        <v>7.2439999999999998</v>
      </c>
      <c r="F465" s="130">
        <v>7.9009999999999998</v>
      </c>
      <c r="G465" s="130">
        <v>6.9459999999999997</v>
      </c>
      <c r="H465" s="130">
        <v>5.9039999999999999</v>
      </c>
      <c r="I465" s="130">
        <v>5.3419999999999996</v>
      </c>
      <c r="J465" s="130">
        <v>5.867</v>
      </c>
      <c r="K465" s="130">
        <v>3.62</v>
      </c>
      <c r="L465" s="130">
        <v>5.8710000000000004</v>
      </c>
      <c r="M465" s="130">
        <v>5.9050000000000002</v>
      </c>
      <c r="N465" s="130">
        <v>6.1580000000000004</v>
      </c>
      <c r="O465" s="130">
        <v>4.7009999999999996</v>
      </c>
      <c r="P465" s="130">
        <v>6.1820000000000004</v>
      </c>
      <c r="Q465" s="131">
        <v>71.641000000000005</v>
      </c>
    </row>
    <row r="466" spans="1:17">
      <c r="A466" s="121"/>
      <c r="B466" s="116">
        <v>3</v>
      </c>
      <c r="C466" s="117"/>
      <c r="D466" s="129">
        <v>2014</v>
      </c>
      <c r="E466" s="130">
        <v>4.8360000000000003</v>
      </c>
      <c r="F466" s="130">
        <v>4.3330000000000002</v>
      </c>
      <c r="G466" s="130">
        <v>3.9430000000000001</v>
      </c>
      <c r="H466" s="130">
        <v>5.4630000000000001</v>
      </c>
      <c r="I466" s="130">
        <v>3.2069999999999999</v>
      </c>
      <c r="J466" s="130">
        <v>1.4419999999999999</v>
      </c>
      <c r="K466" s="130">
        <v>0.44</v>
      </c>
      <c r="L466" s="130"/>
      <c r="M466" s="130"/>
      <c r="N466" s="130">
        <v>0.11799999999999999</v>
      </c>
      <c r="O466" s="130"/>
      <c r="P466" s="130">
        <v>2.1080000000000001</v>
      </c>
      <c r="Q466" s="131">
        <v>25.89</v>
      </c>
    </row>
    <row r="467" spans="1:17">
      <c r="A467" s="121"/>
      <c r="B467" s="116">
        <v>3</v>
      </c>
      <c r="C467" s="117"/>
      <c r="D467" s="129">
        <v>2015</v>
      </c>
      <c r="E467" s="130">
        <v>1.7999999999999999E-2</v>
      </c>
      <c r="F467" s="130"/>
      <c r="G467" s="130"/>
      <c r="H467" s="130">
        <v>0.02</v>
      </c>
      <c r="I467" s="130"/>
      <c r="J467" s="130">
        <v>4.0000000000000001E-3</v>
      </c>
      <c r="K467" s="130"/>
      <c r="L467" s="130"/>
      <c r="M467" s="130">
        <v>0.02</v>
      </c>
      <c r="N467" s="130"/>
      <c r="O467" s="130"/>
      <c r="P467" s="130">
        <v>0.41499999999999998</v>
      </c>
      <c r="Q467" s="131">
        <v>0.47699999999999998</v>
      </c>
    </row>
    <row r="468" spans="1:17">
      <c r="A468" s="121"/>
      <c r="B468" s="116">
        <v>3</v>
      </c>
      <c r="C468" s="117"/>
      <c r="D468" s="129">
        <v>2016</v>
      </c>
      <c r="E468" s="130"/>
      <c r="F468" s="130">
        <v>0.40799999999999997</v>
      </c>
      <c r="G468" s="130"/>
      <c r="H468" s="130">
        <v>5.8000000000000003E-2</v>
      </c>
      <c r="I468" s="130">
        <v>4.0000000000000001E-3</v>
      </c>
      <c r="J468" s="130">
        <v>0.49</v>
      </c>
      <c r="K468" s="130"/>
      <c r="L468" s="130"/>
      <c r="M468" s="130">
        <v>0.4</v>
      </c>
      <c r="N468" s="130">
        <v>0.02</v>
      </c>
      <c r="O468" s="130"/>
      <c r="P468" s="130"/>
      <c r="Q468" s="131">
        <v>1.38</v>
      </c>
    </row>
    <row r="469" spans="1:17">
      <c r="A469" s="121"/>
      <c r="B469" s="116">
        <v>3</v>
      </c>
      <c r="C469" s="117"/>
      <c r="D469" s="129">
        <v>2017</v>
      </c>
      <c r="E469" s="130">
        <v>0.05</v>
      </c>
      <c r="F469" s="130"/>
      <c r="G469" s="130">
        <v>0.38100000000000001</v>
      </c>
      <c r="H469" s="130">
        <v>0.02</v>
      </c>
      <c r="I469" s="130">
        <v>0.66</v>
      </c>
      <c r="J469" s="130"/>
      <c r="K469" s="130">
        <v>3.2000000000000001E-2</v>
      </c>
      <c r="L469" s="130">
        <v>0.05</v>
      </c>
      <c r="M469" s="130">
        <v>0.1</v>
      </c>
      <c r="N469" s="130">
        <v>0.04</v>
      </c>
      <c r="O469" s="130"/>
      <c r="P469" s="130">
        <v>7.1999999999999995E-2</v>
      </c>
      <c r="Q469" s="131">
        <v>1.405</v>
      </c>
    </row>
    <row r="470" spans="1:17">
      <c r="A470" s="121"/>
      <c r="B470" s="116">
        <v>3</v>
      </c>
      <c r="C470" s="117"/>
      <c r="D470" s="129">
        <v>2018</v>
      </c>
      <c r="E470" s="130"/>
      <c r="F470" s="130">
        <v>4.8000000000000001E-2</v>
      </c>
      <c r="G470" s="130"/>
      <c r="H470" s="130"/>
      <c r="I470" s="130"/>
      <c r="J470" s="130"/>
      <c r="K470" s="130"/>
      <c r="L470" s="130"/>
      <c r="M470" s="130"/>
      <c r="N470" s="130"/>
      <c r="O470" s="130"/>
      <c r="P470" s="130"/>
      <c r="Q470" s="131">
        <v>4.8000000000000001E-2</v>
      </c>
    </row>
    <row r="471" spans="1:17">
      <c r="A471" s="121"/>
      <c r="B471" s="116">
        <v>3</v>
      </c>
      <c r="C471" s="117"/>
      <c r="D471" s="129">
        <v>2019</v>
      </c>
      <c r="E471" s="130"/>
      <c r="F471" s="130"/>
      <c r="G471" s="130"/>
      <c r="H471" s="130">
        <v>0.05</v>
      </c>
      <c r="I471" s="130">
        <v>0.3</v>
      </c>
      <c r="J471" s="130">
        <v>0.4</v>
      </c>
      <c r="K471" s="130"/>
      <c r="L471" s="130"/>
      <c r="M471" s="130"/>
      <c r="N471" s="130"/>
      <c r="O471" s="130"/>
      <c r="P471" s="130"/>
      <c r="Q471" s="131">
        <v>0.75</v>
      </c>
    </row>
    <row r="472" spans="1:17">
      <c r="A472" s="121"/>
      <c r="B472" s="116">
        <v>3</v>
      </c>
      <c r="C472" s="117"/>
      <c r="D472" s="129">
        <v>2020</v>
      </c>
      <c r="E472" s="130"/>
      <c r="F472" s="130"/>
      <c r="G472" s="130"/>
      <c r="H472" s="130">
        <v>0.01</v>
      </c>
      <c r="I472" s="130">
        <v>0.10100000000000001</v>
      </c>
      <c r="J472" s="130">
        <v>0.09</v>
      </c>
      <c r="K472" s="130"/>
      <c r="L472" s="130">
        <v>2.9000000000000001E-2</v>
      </c>
      <c r="M472" s="130">
        <v>0.13300000000000001</v>
      </c>
      <c r="N472" s="130"/>
      <c r="O472" s="130"/>
      <c r="P472" s="130"/>
      <c r="Q472" s="131">
        <v>0.36299999999999999</v>
      </c>
    </row>
    <row r="473" spans="1:17">
      <c r="A473" s="121"/>
      <c r="B473" s="116">
        <v>3</v>
      </c>
      <c r="C473" s="117"/>
      <c r="D473" s="129">
        <v>2021</v>
      </c>
      <c r="E473" s="130"/>
      <c r="F473" s="130"/>
      <c r="G473" s="130"/>
      <c r="H473" s="130"/>
      <c r="I473" s="130"/>
      <c r="J473" s="130">
        <v>0.10100000000000001</v>
      </c>
      <c r="K473" s="130"/>
      <c r="L473" s="130"/>
      <c r="M473" s="130"/>
      <c r="N473" s="130"/>
      <c r="O473" s="130"/>
      <c r="P473" s="130">
        <v>0.309</v>
      </c>
      <c r="Q473" s="131">
        <v>0.41</v>
      </c>
    </row>
    <row r="474" spans="1:17">
      <c r="A474" s="121"/>
      <c r="B474" s="116">
        <v>3</v>
      </c>
      <c r="C474" s="117"/>
      <c r="D474" s="129">
        <v>2022</v>
      </c>
      <c r="E474" s="130">
        <v>0.26500000000000001</v>
      </c>
      <c r="F474" s="130"/>
      <c r="G474" s="130">
        <v>0.35899999999999999</v>
      </c>
      <c r="H474" s="130">
        <v>0.05</v>
      </c>
      <c r="I474" s="130">
        <v>0.46600000000000003</v>
      </c>
      <c r="J474" s="130"/>
      <c r="K474" s="130">
        <v>0.21</v>
      </c>
      <c r="L474" s="130"/>
      <c r="M474" s="130">
        <v>0.18099999999999999</v>
      </c>
      <c r="N474" s="130">
        <v>0.157</v>
      </c>
      <c r="O474" s="130">
        <v>0.63800000000000001</v>
      </c>
      <c r="P474" s="130"/>
      <c r="Q474" s="131">
        <v>2.3260000000000001</v>
      </c>
    </row>
    <row r="475" spans="1:17">
      <c r="A475" s="121"/>
      <c r="B475" s="116">
        <v>3</v>
      </c>
      <c r="C475" s="117"/>
      <c r="D475" s="129">
        <v>2023</v>
      </c>
      <c r="E475" s="130"/>
      <c r="F475" s="130">
        <v>0.05</v>
      </c>
      <c r="G475" s="130"/>
      <c r="H475" s="130">
        <v>0.05</v>
      </c>
      <c r="I475" s="130"/>
      <c r="J475" s="130"/>
      <c r="K475" s="130"/>
      <c r="L475" s="130"/>
      <c r="M475" s="130">
        <v>0.1</v>
      </c>
      <c r="N475" s="130"/>
      <c r="O475" s="130"/>
      <c r="P475" s="130">
        <v>2E-3</v>
      </c>
      <c r="Q475" s="131">
        <v>0.20200000000000001</v>
      </c>
    </row>
    <row r="476" spans="1:17">
      <c r="A476" s="121"/>
      <c r="B476" s="116">
        <v>3</v>
      </c>
      <c r="C476" s="117"/>
      <c r="D476" s="129">
        <v>2024</v>
      </c>
      <c r="E476" s="130"/>
      <c r="F476" s="130"/>
      <c r="G476" s="130"/>
      <c r="H476" s="130"/>
      <c r="I476" s="130"/>
      <c r="J476" s="130"/>
      <c r="K476" s="130">
        <v>0.52700000000000002</v>
      </c>
      <c r="L476" s="130">
        <v>1.181</v>
      </c>
      <c r="M476" s="130">
        <v>4.0000000000000001E-3</v>
      </c>
      <c r="N476" s="130"/>
      <c r="O476" s="130"/>
      <c r="P476" s="130"/>
      <c r="Q476" s="131">
        <v>1.712</v>
      </c>
    </row>
    <row r="477" spans="1:17">
      <c r="A477" s="121"/>
      <c r="B477" s="116">
        <v>3</v>
      </c>
      <c r="C477" s="117"/>
      <c r="D477" s="129">
        <v>2025</v>
      </c>
      <c r="E477" s="130"/>
      <c r="F477" s="130"/>
      <c r="G477" s="130"/>
      <c r="H477" s="130"/>
      <c r="I477" s="130"/>
      <c r="J477" s="130"/>
      <c r="K477" s="130"/>
      <c r="L477" s="130"/>
      <c r="M477" s="130"/>
      <c r="N477" s="130"/>
      <c r="O477" s="130"/>
      <c r="P477" s="130"/>
      <c r="Q477" s="131"/>
    </row>
    <row r="478" spans="1:17">
      <c r="A478" s="121"/>
      <c r="B478" s="116"/>
      <c r="C478" s="117"/>
      <c r="D478" s="129"/>
      <c r="E478" s="193"/>
      <c r="F478" s="193"/>
      <c r="G478" s="193"/>
      <c r="H478" s="193"/>
      <c r="I478" s="193"/>
      <c r="J478" s="193"/>
      <c r="K478" s="193"/>
      <c r="L478" s="193"/>
      <c r="M478" s="193"/>
      <c r="N478" s="193"/>
      <c r="O478" s="193"/>
      <c r="P478" s="193"/>
      <c r="Q478" s="194"/>
    </row>
    <row r="479" spans="1:17">
      <c r="A479" s="121"/>
      <c r="B479" s="116"/>
      <c r="C479" s="117"/>
      <c r="D479" s="129"/>
      <c r="E479" s="134"/>
      <c r="F479" s="134"/>
      <c r="G479" s="134"/>
      <c r="H479" s="134"/>
      <c r="I479" s="134"/>
      <c r="J479" s="134"/>
      <c r="K479" s="134"/>
      <c r="L479" s="134"/>
      <c r="M479" s="134"/>
      <c r="N479" s="134"/>
      <c r="O479" s="134"/>
      <c r="P479" s="134"/>
      <c r="Q479" s="195"/>
    </row>
    <row r="480" spans="1:17">
      <c r="A480" s="192" t="s">
        <v>81</v>
      </c>
      <c r="B480" s="116">
        <v>4</v>
      </c>
      <c r="C480" s="117"/>
      <c r="D480" s="129">
        <v>1999</v>
      </c>
      <c r="E480" s="130">
        <v>20.431999999999999</v>
      </c>
      <c r="F480" s="130">
        <v>24.99</v>
      </c>
      <c r="G480" s="130">
        <v>30.076000000000001</v>
      </c>
      <c r="H480" s="130">
        <v>17.986999999999998</v>
      </c>
      <c r="I480" s="130">
        <v>30.178000000000001</v>
      </c>
      <c r="J480" s="130">
        <v>28.645</v>
      </c>
      <c r="K480" s="130">
        <v>16.809000000000001</v>
      </c>
      <c r="L480" s="130">
        <v>14.657</v>
      </c>
      <c r="M480" s="130">
        <v>24.103999999999999</v>
      </c>
      <c r="N480" s="130">
        <v>24.05</v>
      </c>
      <c r="O480" s="130">
        <v>25.190999999999999</v>
      </c>
      <c r="P480" s="130">
        <v>26.588999999999999</v>
      </c>
      <c r="Q480" s="131">
        <v>283.70800000000003</v>
      </c>
    </row>
    <row r="481" spans="1:17">
      <c r="A481" s="192"/>
      <c r="B481" s="116">
        <v>4</v>
      </c>
      <c r="C481" s="117"/>
      <c r="D481" s="129">
        <v>2000</v>
      </c>
      <c r="E481" s="130">
        <v>18.689</v>
      </c>
      <c r="F481" s="130">
        <v>22.498999999999999</v>
      </c>
      <c r="G481" s="130">
        <v>31.658999999999999</v>
      </c>
      <c r="H481" s="130">
        <v>22.692</v>
      </c>
      <c r="I481" s="130">
        <v>24.311</v>
      </c>
      <c r="J481" s="130">
        <v>25.382000000000001</v>
      </c>
      <c r="K481" s="130">
        <v>31.931999999999999</v>
      </c>
      <c r="L481" s="130">
        <v>26.138000000000002</v>
      </c>
      <c r="M481" s="130">
        <v>13.734</v>
      </c>
      <c r="N481" s="130">
        <v>23.745999999999999</v>
      </c>
      <c r="O481" s="130">
        <v>25.425000000000001</v>
      </c>
      <c r="P481" s="130">
        <v>19.809999999999999</v>
      </c>
      <c r="Q481" s="131">
        <v>286.017</v>
      </c>
    </row>
    <row r="482" spans="1:17">
      <c r="A482" s="192"/>
      <c r="B482" s="116">
        <v>4</v>
      </c>
      <c r="C482" s="117"/>
      <c r="D482" s="129">
        <v>2001</v>
      </c>
      <c r="E482" s="130">
        <v>21.117000000000001</v>
      </c>
      <c r="F482" s="130">
        <v>18.61</v>
      </c>
      <c r="G482" s="130">
        <v>4.4409999999999998</v>
      </c>
      <c r="H482" s="130">
        <v>5.3680000000000003</v>
      </c>
      <c r="I482" s="130">
        <v>22.106999999999999</v>
      </c>
      <c r="J482" s="130">
        <v>22.709</v>
      </c>
      <c r="K482" s="130">
        <v>22.084</v>
      </c>
      <c r="L482" s="130">
        <v>15.486000000000001</v>
      </c>
      <c r="M482" s="130">
        <v>8.8279999999999994</v>
      </c>
      <c r="N482" s="130">
        <v>13.819000000000001</v>
      </c>
      <c r="O482" s="130">
        <v>16.074999999999999</v>
      </c>
      <c r="P482" s="130">
        <v>16.562999999999999</v>
      </c>
      <c r="Q482" s="131">
        <v>187.20699999999999</v>
      </c>
    </row>
    <row r="483" spans="1:17">
      <c r="A483" s="192"/>
      <c r="B483" s="116">
        <v>4</v>
      </c>
      <c r="C483" s="117"/>
      <c r="D483" s="129">
        <v>2002</v>
      </c>
      <c r="E483" s="130">
        <v>16.295999999999999</v>
      </c>
      <c r="F483" s="130">
        <v>15.054</v>
      </c>
      <c r="G483" s="130">
        <v>11.336</v>
      </c>
      <c r="H483" s="130">
        <v>15.842000000000001</v>
      </c>
      <c r="I483" s="130">
        <v>11.622999999999999</v>
      </c>
      <c r="J483" s="130">
        <v>10.823</v>
      </c>
      <c r="K483" s="130">
        <v>6.5339999999999998</v>
      </c>
      <c r="L483" s="130">
        <v>7.133</v>
      </c>
      <c r="M483" s="130">
        <v>8.4540000000000006</v>
      </c>
      <c r="N483" s="130">
        <v>12.798</v>
      </c>
      <c r="O483" s="130">
        <v>11.173999999999999</v>
      </c>
      <c r="P483" s="130">
        <v>13.086</v>
      </c>
      <c r="Q483" s="131">
        <v>140.15299999999999</v>
      </c>
    </row>
    <row r="484" spans="1:17">
      <c r="A484" s="121"/>
      <c r="B484" s="116">
        <v>4</v>
      </c>
      <c r="C484" s="116"/>
      <c r="D484" s="129">
        <v>2003</v>
      </c>
      <c r="E484" s="130">
        <v>9.5129999999999999</v>
      </c>
      <c r="F484" s="130">
        <v>3.9</v>
      </c>
      <c r="G484" s="130">
        <v>7.1109999999999998</v>
      </c>
      <c r="H484" s="130">
        <v>11.571</v>
      </c>
      <c r="I484" s="130">
        <v>6.032</v>
      </c>
      <c r="J484" s="130">
        <v>7.1580000000000004</v>
      </c>
      <c r="K484" s="130">
        <v>7.8840000000000003</v>
      </c>
      <c r="L484" s="130">
        <v>8.34</v>
      </c>
      <c r="M484" s="130">
        <v>7.359</v>
      </c>
      <c r="N484" s="130">
        <v>7.4059999999999997</v>
      </c>
      <c r="O484" s="130">
        <v>10.207000000000001</v>
      </c>
      <c r="P484" s="130">
        <v>20.279</v>
      </c>
      <c r="Q484" s="131">
        <v>106.76</v>
      </c>
    </row>
    <row r="485" spans="1:17">
      <c r="A485" s="121"/>
      <c r="B485" s="116">
        <v>4</v>
      </c>
      <c r="C485" s="116"/>
      <c r="D485" s="129">
        <v>2004</v>
      </c>
      <c r="E485" s="130">
        <v>9.0410000000000004</v>
      </c>
      <c r="F485" s="130">
        <v>14.802</v>
      </c>
      <c r="G485" s="130">
        <v>17.873000000000001</v>
      </c>
      <c r="H485" s="130">
        <v>12.032</v>
      </c>
      <c r="I485" s="130">
        <v>13.879</v>
      </c>
      <c r="J485" s="130">
        <v>11.662000000000001</v>
      </c>
      <c r="K485" s="130">
        <v>6.1230000000000002</v>
      </c>
      <c r="L485" s="130">
        <v>5.7370000000000001</v>
      </c>
      <c r="M485" s="130">
        <v>6.4379999999999997</v>
      </c>
      <c r="N485" s="130">
        <v>8.2729999999999997</v>
      </c>
      <c r="O485" s="130">
        <v>8.3089999999999993</v>
      </c>
      <c r="P485" s="130">
        <v>15.260999999999999</v>
      </c>
      <c r="Q485" s="131">
        <v>129.43</v>
      </c>
    </row>
    <row r="486" spans="1:17">
      <c r="A486" s="121"/>
      <c r="B486" s="116">
        <v>4</v>
      </c>
      <c r="C486" s="117"/>
      <c r="D486" s="129">
        <v>2005</v>
      </c>
      <c r="E486" s="130">
        <v>11.319000000000001</v>
      </c>
      <c r="F486" s="130">
        <v>14.135</v>
      </c>
      <c r="G486" s="130">
        <v>10.565</v>
      </c>
      <c r="H486" s="130">
        <v>7.8079999999999998</v>
      </c>
      <c r="I486" s="130">
        <v>10.298</v>
      </c>
      <c r="J486" s="130">
        <v>14.228999999999999</v>
      </c>
      <c r="K486" s="130">
        <v>14.83</v>
      </c>
      <c r="L486" s="130">
        <v>12.257</v>
      </c>
      <c r="M486" s="130">
        <v>10.455</v>
      </c>
      <c r="N486" s="130">
        <v>12.827999999999999</v>
      </c>
      <c r="O486" s="130">
        <v>16.559000000000001</v>
      </c>
      <c r="P486" s="130">
        <v>11.504</v>
      </c>
      <c r="Q486" s="131">
        <v>146.78700000000001</v>
      </c>
    </row>
    <row r="487" spans="1:17">
      <c r="A487" s="121"/>
      <c r="B487" s="116">
        <v>4</v>
      </c>
      <c r="C487" s="117"/>
      <c r="D487" s="129">
        <v>2006</v>
      </c>
      <c r="E487" s="130">
        <v>10.108000000000001</v>
      </c>
      <c r="F487" s="130">
        <v>12.202</v>
      </c>
      <c r="G487" s="130">
        <v>14.503</v>
      </c>
      <c r="H487" s="130">
        <v>14.644</v>
      </c>
      <c r="I487" s="130">
        <v>24.350999999999999</v>
      </c>
      <c r="J487" s="130">
        <v>12.898</v>
      </c>
      <c r="K487" s="130">
        <v>12.13</v>
      </c>
      <c r="L487" s="130">
        <v>9.8870000000000005</v>
      </c>
      <c r="M487" s="130">
        <v>10.824</v>
      </c>
      <c r="N487" s="130">
        <v>15.598000000000001</v>
      </c>
      <c r="O487" s="130">
        <v>15.161</v>
      </c>
      <c r="P487" s="130">
        <v>18.995000000000001</v>
      </c>
      <c r="Q487" s="131">
        <v>171.30099999999999</v>
      </c>
    </row>
    <row r="488" spans="1:17">
      <c r="A488" s="121"/>
      <c r="B488" s="116">
        <v>4</v>
      </c>
      <c r="C488" s="117"/>
      <c r="D488" s="129">
        <v>2007</v>
      </c>
      <c r="E488" s="130">
        <v>10.109</v>
      </c>
      <c r="F488" s="130">
        <v>9.0549999999999997</v>
      </c>
      <c r="G488" s="130">
        <v>11.954000000000001</v>
      </c>
      <c r="H488" s="130">
        <v>12.234999999999999</v>
      </c>
      <c r="I488" s="130">
        <v>12.853</v>
      </c>
      <c r="J488" s="130">
        <v>13.685</v>
      </c>
      <c r="K488" s="130">
        <v>11.771000000000001</v>
      </c>
      <c r="L488" s="130">
        <v>10.785</v>
      </c>
      <c r="M488" s="130">
        <v>9.8689999999999998</v>
      </c>
      <c r="N488" s="130">
        <v>17.497</v>
      </c>
      <c r="O488" s="130">
        <v>15.103999999999999</v>
      </c>
      <c r="P488" s="130">
        <v>17.023</v>
      </c>
      <c r="Q488" s="131">
        <v>151.94</v>
      </c>
    </row>
    <row r="489" spans="1:17">
      <c r="A489" s="121"/>
      <c r="B489" s="116">
        <v>4</v>
      </c>
      <c r="C489" s="117"/>
      <c r="D489" s="129">
        <v>2008</v>
      </c>
      <c r="E489" s="130">
        <v>7.0170000000000003</v>
      </c>
      <c r="F489" s="130">
        <v>6.859</v>
      </c>
      <c r="G489" s="130">
        <v>13.775</v>
      </c>
      <c r="H489" s="130">
        <v>12.605</v>
      </c>
      <c r="I489" s="130">
        <v>14.22</v>
      </c>
      <c r="J489" s="130">
        <v>11.273</v>
      </c>
      <c r="K489" s="130">
        <v>14.824</v>
      </c>
      <c r="L489" s="130">
        <v>7.6210000000000004</v>
      </c>
      <c r="M489" s="130">
        <v>12.802</v>
      </c>
      <c r="N489" s="130">
        <v>13.451000000000001</v>
      </c>
      <c r="O489" s="130">
        <v>10.827</v>
      </c>
      <c r="P489" s="130">
        <v>15.196</v>
      </c>
      <c r="Q489" s="131">
        <v>140.47</v>
      </c>
    </row>
    <row r="490" spans="1:17">
      <c r="A490" s="121"/>
      <c r="B490" s="116">
        <v>4</v>
      </c>
      <c r="C490" s="117"/>
      <c r="D490" s="129">
        <v>2009</v>
      </c>
      <c r="E490" s="130">
        <v>8.5090000000000003</v>
      </c>
      <c r="F490" s="130">
        <v>8.33</v>
      </c>
      <c r="G490" s="130">
        <v>15.811</v>
      </c>
      <c r="H490" s="130">
        <v>14.504</v>
      </c>
      <c r="I490" s="130">
        <v>8.1549999999999994</v>
      </c>
      <c r="J490" s="130">
        <v>11.05</v>
      </c>
      <c r="K490" s="130">
        <v>22.132999999999999</v>
      </c>
      <c r="L490" s="130">
        <v>10.429</v>
      </c>
      <c r="M490" s="130">
        <v>12.958</v>
      </c>
      <c r="N490" s="130">
        <v>14.872999999999999</v>
      </c>
      <c r="O490" s="130">
        <v>19.456</v>
      </c>
      <c r="P490" s="130">
        <v>17.882000000000001</v>
      </c>
      <c r="Q490" s="131">
        <v>164.09</v>
      </c>
    </row>
    <row r="491" spans="1:17">
      <c r="A491" s="121"/>
      <c r="B491" s="116">
        <v>4</v>
      </c>
      <c r="C491" s="117"/>
      <c r="D491" s="129">
        <v>2010</v>
      </c>
      <c r="E491" s="130">
        <v>16.058</v>
      </c>
      <c r="F491" s="130">
        <v>12.337</v>
      </c>
      <c r="G491" s="130">
        <v>16.7</v>
      </c>
      <c r="H491" s="130">
        <v>10.478</v>
      </c>
      <c r="I491" s="130">
        <v>12.611000000000001</v>
      </c>
      <c r="J491" s="130">
        <v>18.509</v>
      </c>
      <c r="K491" s="130">
        <v>17.481999999999999</v>
      </c>
      <c r="L491" s="130">
        <v>15.03</v>
      </c>
      <c r="M491" s="130">
        <v>16.091000000000001</v>
      </c>
      <c r="N491" s="130">
        <v>12.736000000000001</v>
      </c>
      <c r="O491" s="130">
        <v>16.315000000000001</v>
      </c>
      <c r="P491" s="130">
        <v>22.704000000000001</v>
      </c>
      <c r="Q491" s="131">
        <v>187.05099999999999</v>
      </c>
    </row>
    <row r="492" spans="1:17">
      <c r="A492" s="121"/>
      <c r="B492" s="116">
        <v>4</v>
      </c>
      <c r="C492" s="117"/>
      <c r="D492" s="129">
        <v>2011</v>
      </c>
      <c r="E492" s="130">
        <v>13.048</v>
      </c>
      <c r="F492" s="130">
        <v>11.323</v>
      </c>
      <c r="G492" s="130">
        <v>13.864000000000001</v>
      </c>
      <c r="H492" s="130">
        <v>11.835000000000001</v>
      </c>
      <c r="I492" s="130">
        <v>14.236000000000001</v>
      </c>
      <c r="J492" s="130">
        <v>20.170000000000002</v>
      </c>
      <c r="K492" s="130">
        <v>9.66</v>
      </c>
      <c r="L492" s="130">
        <v>16.082999999999998</v>
      </c>
      <c r="M492" s="130">
        <v>10.334</v>
      </c>
      <c r="N492" s="130">
        <v>12.987</v>
      </c>
      <c r="O492" s="130">
        <v>11.119</v>
      </c>
      <c r="P492" s="130">
        <v>18.036000000000001</v>
      </c>
      <c r="Q492" s="131">
        <v>162.69499999999999</v>
      </c>
    </row>
    <row r="493" spans="1:17">
      <c r="A493" s="121"/>
      <c r="B493" s="116">
        <v>4</v>
      </c>
      <c r="C493" s="117"/>
      <c r="D493" s="129">
        <v>2012</v>
      </c>
      <c r="E493" s="130">
        <v>12.42</v>
      </c>
      <c r="F493" s="130">
        <v>8.8689999999999998</v>
      </c>
      <c r="G493" s="130">
        <v>12.218999999999999</v>
      </c>
      <c r="H493" s="130">
        <v>14.138</v>
      </c>
      <c r="I493" s="130">
        <v>11.457000000000001</v>
      </c>
      <c r="J493" s="130">
        <v>10.089</v>
      </c>
      <c r="K493" s="130">
        <v>9.7439999999999998</v>
      </c>
      <c r="L493" s="130">
        <v>12.753</v>
      </c>
      <c r="M493" s="130">
        <v>11.351000000000001</v>
      </c>
      <c r="N493" s="130">
        <v>7.915</v>
      </c>
      <c r="O493" s="130">
        <v>9.7910000000000004</v>
      </c>
      <c r="P493" s="130">
        <v>8.8190000000000008</v>
      </c>
      <c r="Q493" s="131">
        <v>129.565</v>
      </c>
    </row>
    <row r="494" spans="1:17">
      <c r="A494" s="121"/>
      <c r="B494" s="116">
        <v>4</v>
      </c>
      <c r="C494" s="117"/>
      <c r="D494" s="129">
        <v>2013</v>
      </c>
      <c r="E494" s="130">
        <v>2.9790000000000001</v>
      </c>
      <c r="F494" s="130">
        <v>5.274</v>
      </c>
      <c r="G494" s="130">
        <v>5.3019999999999996</v>
      </c>
      <c r="H494" s="130">
        <v>8.0920000000000005</v>
      </c>
      <c r="I494" s="130">
        <v>8.452</v>
      </c>
      <c r="J494" s="130">
        <v>5.593</v>
      </c>
      <c r="K494" s="130">
        <v>7.4059999999999997</v>
      </c>
      <c r="L494" s="130">
        <v>7.5220000000000002</v>
      </c>
      <c r="M494" s="130">
        <v>8.2579999999999991</v>
      </c>
      <c r="N494" s="130">
        <v>4.7590000000000003</v>
      </c>
      <c r="O494" s="130">
        <v>8.6080000000000005</v>
      </c>
      <c r="P494" s="130">
        <v>8.2110000000000003</v>
      </c>
      <c r="Q494" s="131">
        <v>80.456000000000003</v>
      </c>
    </row>
    <row r="495" spans="1:17">
      <c r="A495" s="121"/>
      <c r="B495" s="116">
        <v>4</v>
      </c>
      <c r="C495" s="117"/>
      <c r="D495" s="129">
        <v>2014</v>
      </c>
      <c r="E495" s="130">
        <v>11.656000000000001</v>
      </c>
      <c r="F495" s="130">
        <v>5.6840000000000002</v>
      </c>
      <c r="G495" s="130">
        <v>10.84</v>
      </c>
      <c r="H495" s="130">
        <v>15.891</v>
      </c>
      <c r="I495" s="130">
        <v>10.834</v>
      </c>
      <c r="J495" s="130">
        <v>13.308</v>
      </c>
      <c r="K495" s="130">
        <v>11.916</v>
      </c>
      <c r="L495" s="130"/>
      <c r="M495" s="130"/>
      <c r="N495" s="130">
        <v>20.78</v>
      </c>
      <c r="O495" s="130"/>
      <c r="P495" s="130">
        <v>25.518999999999998</v>
      </c>
      <c r="Q495" s="131">
        <v>166.62200000000001</v>
      </c>
    </row>
    <row r="496" spans="1:17">
      <c r="A496" s="121"/>
      <c r="B496" s="116">
        <v>4</v>
      </c>
      <c r="C496" s="117"/>
      <c r="D496" s="129">
        <v>2015</v>
      </c>
      <c r="E496" s="130">
        <v>12.311999999999999</v>
      </c>
      <c r="F496" s="130"/>
      <c r="G496" s="130"/>
      <c r="H496" s="130">
        <v>24.384</v>
      </c>
      <c r="I496" s="130"/>
      <c r="J496" s="130">
        <v>15.759</v>
      </c>
      <c r="K496" s="130"/>
      <c r="L496" s="130"/>
      <c r="M496" s="130">
        <v>11.917999999999999</v>
      </c>
      <c r="N496" s="130"/>
      <c r="O496" s="130"/>
      <c r="P496" s="130">
        <v>37.320999999999998</v>
      </c>
      <c r="Q496" s="131">
        <v>200.91499999999999</v>
      </c>
    </row>
    <row r="497" spans="1:17">
      <c r="A497" s="121"/>
      <c r="B497" s="116">
        <v>4</v>
      </c>
      <c r="C497" s="117"/>
      <c r="D497" s="129">
        <v>2016</v>
      </c>
      <c r="E497" s="130"/>
      <c r="F497" s="130">
        <v>11.851000000000001</v>
      </c>
      <c r="G497" s="130"/>
      <c r="H497" s="130">
        <v>15.504</v>
      </c>
      <c r="I497" s="130">
        <v>12.093999999999999</v>
      </c>
      <c r="J497" s="130">
        <v>13.975</v>
      </c>
      <c r="K497" s="130"/>
      <c r="L497" s="130"/>
      <c r="M497" s="130">
        <v>26.131</v>
      </c>
      <c r="N497" s="130">
        <v>20.824999999999999</v>
      </c>
      <c r="O497" s="130"/>
      <c r="P497" s="130"/>
      <c r="Q497" s="131">
        <v>192.80099999999999</v>
      </c>
    </row>
    <row r="498" spans="1:17">
      <c r="A498" s="121"/>
      <c r="B498" s="116">
        <v>4</v>
      </c>
      <c r="C498" s="117"/>
      <c r="D498" s="129">
        <v>2017</v>
      </c>
      <c r="E498" s="130">
        <v>12.022</v>
      </c>
      <c r="F498" s="130"/>
      <c r="G498" s="130">
        <v>13.997999999999999</v>
      </c>
      <c r="H498" s="130">
        <v>11.811999999999999</v>
      </c>
      <c r="I498" s="130">
        <v>15.218</v>
      </c>
      <c r="J498" s="130"/>
      <c r="K498" s="130">
        <v>13.818</v>
      </c>
      <c r="L498" s="130">
        <v>16.481000000000002</v>
      </c>
      <c r="M498" s="130">
        <v>15.74</v>
      </c>
      <c r="N498" s="130">
        <v>14.321999999999999</v>
      </c>
      <c r="O498" s="130"/>
      <c r="P498" s="130">
        <v>21.946000000000002</v>
      </c>
      <c r="Q498" s="131">
        <v>175.22499999999999</v>
      </c>
    </row>
    <row r="499" spans="1:17">
      <c r="A499" s="121"/>
      <c r="B499" s="116">
        <v>4</v>
      </c>
      <c r="C499" s="117"/>
      <c r="D499" s="129">
        <v>2018</v>
      </c>
      <c r="E499" s="130"/>
      <c r="F499" s="130">
        <v>16.058</v>
      </c>
      <c r="G499" s="130"/>
      <c r="H499" s="130"/>
      <c r="I499" s="130"/>
      <c r="J499" s="130"/>
      <c r="K499" s="130"/>
      <c r="L499" s="130"/>
      <c r="M499" s="130"/>
      <c r="N499" s="130"/>
      <c r="O499" s="130"/>
      <c r="P499" s="130"/>
      <c r="Q499" s="131">
        <v>171.90700000000001</v>
      </c>
    </row>
    <row r="500" spans="1:17">
      <c r="A500" s="121"/>
      <c r="B500" s="116">
        <v>4</v>
      </c>
      <c r="C500" s="117"/>
      <c r="D500" s="129">
        <v>2019</v>
      </c>
      <c r="E500" s="130"/>
      <c r="F500" s="130"/>
      <c r="G500" s="130"/>
      <c r="H500" s="130">
        <v>12.842000000000001</v>
      </c>
      <c r="I500" s="130">
        <v>10.62</v>
      </c>
      <c r="J500" s="130">
        <v>11.670999999999999</v>
      </c>
      <c r="K500" s="130"/>
      <c r="L500" s="130"/>
      <c r="M500" s="130"/>
      <c r="N500" s="130"/>
      <c r="O500" s="130"/>
      <c r="P500" s="130"/>
      <c r="Q500" s="131">
        <v>142.77699999999999</v>
      </c>
    </row>
    <row r="501" spans="1:17">
      <c r="A501" s="121"/>
      <c r="B501" s="116">
        <v>4</v>
      </c>
      <c r="C501" s="117"/>
      <c r="D501" s="129">
        <v>2020</v>
      </c>
      <c r="E501" s="130"/>
      <c r="F501" s="130"/>
      <c r="G501" s="130"/>
      <c r="H501" s="130">
        <v>11.839</v>
      </c>
      <c r="I501" s="130">
        <v>10.605</v>
      </c>
      <c r="J501" s="130">
        <v>6.5209999999999999</v>
      </c>
      <c r="K501" s="130"/>
      <c r="L501" s="130">
        <v>8.1310000000000002</v>
      </c>
      <c r="M501" s="130">
        <v>13.945</v>
      </c>
      <c r="N501" s="130"/>
      <c r="O501" s="130"/>
      <c r="P501" s="130"/>
      <c r="Q501" s="131">
        <v>141.24299999999999</v>
      </c>
    </row>
    <row r="502" spans="1:17">
      <c r="A502" s="121"/>
      <c r="B502" s="116">
        <v>4</v>
      </c>
      <c r="C502" s="117"/>
      <c r="D502" s="129">
        <v>2021</v>
      </c>
      <c r="E502" s="130"/>
      <c r="F502" s="130"/>
      <c r="G502" s="130"/>
      <c r="H502" s="130"/>
      <c r="I502" s="130"/>
      <c r="J502" s="130">
        <v>12.03</v>
      </c>
      <c r="K502" s="130"/>
      <c r="L502" s="130"/>
      <c r="M502" s="130"/>
      <c r="N502" s="130"/>
      <c r="O502" s="130"/>
      <c r="P502" s="130">
        <v>25.198</v>
      </c>
      <c r="Q502" s="131">
        <v>143.28</v>
      </c>
    </row>
    <row r="503" spans="1:17">
      <c r="A503" s="121"/>
      <c r="B503" s="116">
        <v>4</v>
      </c>
      <c r="C503" s="117"/>
      <c r="D503" s="129">
        <v>2022</v>
      </c>
      <c r="E503" s="130">
        <v>7.3010000000000002</v>
      </c>
      <c r="F503" s="130"/>
      <c r="G503" s="130">
        <v>6.391</v>
      </c>
      <c r="H503" s="130">
        <v>11.002000000000001</v>
      </c>
      <c r="I503" s="130">
        <v>13.425000000000001</v>
      </c>
      <c r="J503" s="130"/>
      <c r="K503" s="130">
        <v>12.734999999999999</v>
      </c>
      <c r="L503" s="130"/>
      <c r="M503" s="130">
        <v>13.999000000000001</v>
      </c>
      <c r="N503" s="130">
        <v>35.183</v>
      </c>
      <c r="O503" s="130">
        <v>11.869</v>
      </c>
      <c r="P503" s="130"/>
      <c r="Q503" s="131">
        <v>157.11500000000001</v>
      </c>
    </row>
    <row r="504" spans="1:17">
      <c r="A504" s="121"/>
      <c r="B504" s="116">
        <v>4</v>
      </c>
      <c r="C504" s="117"/>
      <c r="D504" s="129">
        <v>2023</v>
      </c>
      <c r="E504" s="130"/>
      <c r="F504" s="130">
        <v>5.7359999999999998</v>
      </c>
      <c r="G504" s="130"/>
      <c r="H504" s="130">
        <v>7.29</v>
      </c>
      <c r="I504" s="130"/>
      <c r="J504" s="130"/>
      <c r="K504" s="130"/>
      <c r="L504" s="130"/>
      <c r="M504" s="130">
        <v>12.484</v>
      </c>
      <c r="N504" s="130"/>
      <c r="O504" s="130"/>
      <c r="P504" s="130">
        <v>11.587</v>
      </c>
      <c r="Q504" s="131">
        <v>104.583</v>
      </c>
    </row>
    <row r="505" spans="1:17">
      <c r="A505" s="121"/>
      <c r="B505" s="116">
        <v>4</v>
      </c>
      <c r="C505" s="117"/>
      <c r="D505" s="129">
        <v>2024</v>
      </c>
      <c r="E505" s="130"/>
      <c r="F505" s="130"/>
      <c r="G505" s="130"/>
      <c r="H505" s="130"/>
      <c r="I505" s="130"/>
      <c r="J505" s="130"/>
      <c r="K505" s="130">
        <v>9.4149999999999991</v>
      </c>
      <c r="L505" s="130">
        <v>7.1239999999999997</v>
      </c>
      <c r="M505" s="130">
        <v>9.1340000000000003</v>
      </c>
      <c r="N505" s="130"/>
      <c r="O505" s="130"/>
      <c r="P505" s="130"/>
      <c r="Q505" s="131">
        <v>105.53100000000001</v>
      </c>
    </row>
    <row r="506" spans="1:17">
      <c r="A506" s="121"/>
      <c r="B506" s="116">
        <v>4</v>
      </c>
      <c r="C506" s="117"/>
      <c r="D506" s="129">
        <v>2025</v>
      </c>
      <c r="E506" s="130"/>
      <c r="F506" s="130"/>
      <c r="G506" s="130"/>
      <c r="H506" s="130"/>
      <c r="I506" s="130"/>
      <c r="J506" s="130"/>
      <c r="K506" s="130"/>
      <c r="L506" s="130"/>
      <c r="M506" s="130"/>
      <c r="N506" s="130"/>
      <c r="O506" s="130"/>
      <c r="P506" s="130"/>
      <c r="Q506" s="131"/>
    </row>
    <row r="507" spans="1:17">
      <c r="A507" s="121"/>
      <c r="B507" s="116"/>
      <c r="C507" s="117"/>
      <c r="D507" s="129"/>
      <c r="E507" s="193"/>
      <c r="F507" s="193"/>
      <c r="G507" s="193"/>
      <c r="H507" s="193"/>
      <c r="I507" s="193"/>
      <c r="J507" s="193"/>
      <c r="K507" s="193"/>
      <c r="L507" s="193"/>
      <c r="M507" s="193"/>
      <c r="N507" s="193"/>
      <c r="O507" s="193"/>
      <c r="P507" s="193"/>
      <c r="Q507" s="194"/>
    </row>
    <row r="508" spans="1:17">
      <c r="A508" s="121"/>
      <c r="B508" s="116"/>
      <c r="C508" s="117"/>
      <c r="D508" s="129"/>
      <c r="E508" s="193"/>
      <c r="F508" s="193"/>
      <c r="G508" s="193"/>
      <c r="H508" s="193"/>
      <c r="I508" s="193"/>
      <c r="J508" s="193"/>
      <c r="K508" s="193"/>
      <c r="L508" s="193"/>
      <c r="M508" s="193"/>
      <c r="N508" s="193"/>
      <c r="O508" s="193"/>
      <c r="P508" s="193"/>
      <c r="Q508" s="194"/>
    </row>
    <row r="509" spans="1:17">
      <c r="A509" s="115" t="s">
        <v>122</v>
      </c>
      <c r="B509" s="116"/>
      <c r="C509" s="117"/>
      <c r="D509" s="188"/>
      <c r="E509" s="183"/>
      <c r="F509" s="183"/>
      <c r="G509" s="183"/>
      <c r="H509" s="183"/>
      <c r="I509" s="183"/>
      <c r="J509" s="183"/>
      <c r="K509" s="183"/>
      <c r="L509" s="183"/>
      <c r="M509" s="183"/>
      <c r="N509" s="183"/>
      <c r="O509" s="183"/>
      <c r="P509" s="183"/>
      <c r="Q509" s="189"/>
    </row>
    <row r="510" spans="1:17">
      <c r="A510" s="190"/>
      <c r="B510" s="116"/>
      <c r="C510" s="115" t="s">
        <v>115</v>
      </c>
      <c r="D510" s="188"/>
      <c r="E510" s="183"/>
      <c r="F510" s="183"/>
      <c r="G510" s="183"/>
      <c r="H510" s="183"/>
      <c r="I510" s="183"/>
      <c r="J510" s="183"/>
      <c r="K510" s="183"/>
      <c r="L510" s="183"/>
      <c r="M510" s="183"/>
      <c r="N510" s="183"/>
      <c r="O510" s="183"/>
      <c r="P510" s="183"/>
      <c r="Q510" s="189"/>
    </row>
    <row r="511" spans="1:17">
      <c r="A511" s="191" t="s">
        <v>141</v>
      </c>
      <c r="B511" s="116"/>
      <c r="C511" s="117"/>
      <c r="D511" s="188"/>
      <c r="E511" s="183"/>
      <c r="F511" s="183"/>
      <c r="G511" s="183"/>
      <c r="H511" s="183"/>
      <c r="I511" s="183"/>
      <c r="J511" s="183"/>
      <c r="K511" s="183"/>
      <c r="L511" s="183"/>
      <c r="M511" s="183"/>
      <c r="N511" s="183"/>
      <c r="O511" s="183"/>
      <c r="P511" s="183"/>
      <c r="Q511" s="189"/>
    </row>
    <row r="512" spans="1:17">
      <c r="A512" s="196" t="s">
        <v>134</v>
      </c>
      <c r="B512" s="123">
        <v>5</v>
      </c>
      <c r="C512" s="122"/>
      <c r="D512" s="124">
        <v>1999</v>
      </c>
      <c r="E512" s="125">
        <v>1.6936150000000001</v>
      </c>
      <c r="F512" s="125">
        <v>1.9356260000000001</v>
      </c>
      <c r="G512" s="125">
        <v>1.9169149999999999</v>
      </c>
      <c r="H512" s="125">
        <v>1.738429</v>
      </c>
      <c r="I512" s="125">
        <v>1.3813030000000002</v>
      </c>
      <c r="J512" s="125">
        <v>0.76045200000000002</v>
      </c>
      <c r="K512" s="125">
        <v>0.82875100000000002</v>
      </c>
      <c r="L512" s="125">
        <v>0.89812800000000004</v>
      </c>
      <c r="M512" s="125">
        <v>1.2991440000000001</v>
      </c>
      <c r="N512" s="125">
        <v>1.31131</v>
      </c>
      <c r="O512" s="125">
        <v>1.2745039999999999</v>
      </c>
      <c r="P512" s="125">
        <v>1.4184939999999999</v>
      </c>
      <c r="Q512" s="126">
        <v>16.456671</v>
      </c>
    </row>
    <row r="513" spans="1:17">
      <c r="A513" s="196"/>
      <c r="B513" s="123">
        <v>5</v>
      </c>
      <c r="C513" s="122"/>
      <c r="D513" s="124">
        <v>2000</v>
      </c>
      <c r="E513" s="125">
        <v>1.3269069999999998</v>
      </c>
      <c r="F513" s="125">
        <v>1.2966260000000001</v>
      </c>
      <c r="G513" s="125">
        <v>1.5696920000000001</v>
      </c>
      <c r="H513" s="125">
        <v>1.2703759999999999</v>
      </c>
      <c r="I513" s="125">
        <v>1.4037190000000002</v>
      </c>
      <c r="J513" s="125">
        <v>1.3185719999999999</v>
      </c>
      <c r="K513" s="125">
        <v>0.84461699999999995</v>
      </c>
      <c r="L513" s="125">
        <v>1.2627010000000001</v>
      </c>
      <c r="M513" s="125">
        <v>1.4696089999999999</v>
      </c>
      <c r="N513" s="125">
        <v>1.6295719999999998</v>
      </c>
      <c r="O513" s="125">
        <v>1.6398550000000001</v>
      </c>
      <c r="P513" s="125">
        <v>1.6957719999999998</v>
      </c>
      <c r="Q513" s="126">
        <v>16.728017999999999</v>
      </c>
    </row>
    <row r="514" spans="1:17">
      <c r="A514" s="196"/>
      <c r="B514" s="123">
        <v>5</v>
      </c>
      <c r="C514" s="122"/>
      <c r="D514" s="124">
        <v>2001</v>
      </c>
      <c r="E514" s="125">
        <v>1.576816</v>
      </c>
      <c r="F514" s="125">
        <v>1.8162929999999999</v>
      </c>
      <c r="G514" s="125">
        <v>0.35531200000000002</v>
      </c>
      <c r="H514" s="125">
        <v>0.58917799999999998</v>
      </c>
      <c r="I514" s="125">
        <v>1.0383279999999999</v>
      </c>
      <c r="J514" s="125">
        <v>1.4581440000000001</v>
      </c>
      <c r="K514" s="125">
        <v>1.609553</v>
      </c>
      <c r="L514" s="125">
        <v>1.3114939999999999</v>
      </c>
      <c r="M514" s="125">
        <v>1.5422280000000002</v>
      </c>
      <c r="N514" s="125">
        <v>1.6216300000000001</v>
      </c>
      <c r="O514" s="125">
        <v>1.956199</v>
      </c>
      <c r="P514" s="125">
        <v>1.5859030000000001</v>
      </c>
      <c r="Q514" s="126">
        <v>16.461078000000001</v>
      </c>
    </row>
    <row r="515" spans="1:17">
      <c r="A515" s="196"/>
      <c r="B515" s="123">
        <v>5</v>
      </c>
      <c r="C515" s="122"/>
      <c r="D515" s="124">
        <v>2002</v>
      </c>
      <c r="E515" s="125">
        <v>2.1175920000000001</v>
      </c>
      <c r="F515" s="125">
        <v>1.7355080000000001</v>
      </c>
      <c r="G515" s="125">
        <v>1.535371</v>
      </c>
      <c r="H515" s="125">
        <v>1.824605</v>
      </c>
      <c r="I515" s="125">
        <v>2.276853</v>
      </c>
      <c r="J515" s="125">
        <v>1.727573</v>
      </c>
      <c r="K515" s="125">
        <v>1.800516</v>
      </c>
      <c r="L515" s="125">
        <v>1.7628440000000001</v>
      </c>
      <c r="M515" s="125">
        <v>1.7936719999999999</v>
      </c>
      <c r="N515" s="125">
        <v>2.4485030000000001</v>
      </c>
      <c r="O515" s="125">
        <v>1.9749490000000001</v>
      </c>
      <c r="P515" s="125">
        <v>2.2035479999999996</v>
      </c>
      <c r="Q515" s="126">
        <v>23.201533999999999</v>
      </c>
    </row>
    <row r="516" spans="1:17">
      <c r="A516" s="122"/>
      <c r="B516" s="123">
        <v>5</v>
      </c>
      <c r="C516" s="122"/>
      <c r="D516" s="124">
        <v>2003</v>
      </c>
      <c r="E516" s="125">
        <v>2.4843609999999998</v>
      </c>
      <c r="F516" s="125">
        <v>1.8979670000000002</v>
      </c>
      <c r="G516" s="125">
        <v>1.9229210000000001</v>
      </c>
      <c r="H516" s="125">
        <v>2.1338750000000002</v>
      </c>
      <c r="I516" s="125">
        <v>1.6014849999999998</v>
      </c>
      <c r="J516" s="125">
        <v>1.950345</v>
      </c>
      <c r="K516" s="125">
        <v>1.746856</v>
      </c>
      <c r="L516" s="125">
        <v>1.440002</v>
      </c>
      <c r="M516" s="125">
        <v>1.429913</v>
      </c>
      <c r="N516" s="125">
        <v>2.2631709999999998</v>
      </c>
      <c r="O516" s="125">
        <v>2.3934769999999999</v>
      </c>
      <c r="P516" s="125">
        <v>1.9701690000000001</v>
      </c>
      <c r="Q516" s="126">
        <v>23.234542000000001</v>
      </c>
    </row>
    <row r="517" spans="1:17">
      <c r="A517" s="115"/>
      <c r="B517" s="123">
        <v>5</v>
      </c>
      <c r="C517" s="123"/>
      <c r="D517" s="124">
        <v>2004</v>
      </c>
      <c r="E517" s="125">
        <v>1.622517</v>
      </c>
      <c r="F517" s="125">
        <v>1.8375460000000001</v>
      </c>
      <c r="G517" s="125">
        <v>2.150811</v>
      </c>
      <c r="H517" s="125">
        <v>2.2764929999999999</v>
      </c>
      <c r="I517" s="125">
        <v>1.7910039999999998</v>
      </c>
      <c r="J517" s="125">
        <v>1.813979</v>
      </c>
      <c r="K517" s="125">
        <v>1.8374549999999998</v>
      </c>
      <c r="L517" s="125">
        <v>2.1353680000000002</v>
      </c>
      <c r="M517" s="125">
        <v>2.7983560000000001</v>
      </c>
      <c r="N517" s="125">
        <v>2.8047059999999999</v>
      </c>
      <c r="O517" s="125">
        <v>3.2608539999999997</v>
      </c>
      <c r="P517" s="125">
        <v>3.9984639999999998</v>
      </c>
      <c r="Q517" s="126">
        <v>28.327552999999998</v>
      </c>
    </row>
    <row r="518" spans="1:17">
      <c r="A518" s="115"/>
      <c r="B518" s="123">
        <v>5</v>
      </c>
      <c r="C518" s="122"/>
      <c r="D518" s="124">
        <v>2005</v>
      </c>
      <c r="E518" s="125">
        <v>3.3747669999999999</v>
      </c>
      <c r="F518" s="125">
        <v>3.0467179999999998</v>
      </c>
      <c r="G518" s="125">
        <v>3.4307440000000002</v>
      </c>
      <c r="H518" s="125">
        <v>3.7151260000000002</v>
      </c>
      <c r="I518" s="125">
        <v>4.4446719999999997</v>
      </c>
      <c r="J518" s="125">
        <v>5.0566540000000009</v>
      </c>
      <c r="K518" s="125">
        <v>2.7203409999999999</v>
      </c>
      <c r="L518" s="125">
        <v>3.2202800000000003</v>
      </c>
      <c r="M518" s="125">
        <v>4.4231629999999997</v>
      </c>
      <c r="N518" s="125">
        <v>4.0276860000000001</v>
      </c>
      <c r="O518" s="125">
        <v>5.1630190000000002</v>
      </c>
      <c r="P518" s="125">
        <v>4.9312200000000006</v>
      </c>
      <c r="Q518" s="126">
        <v>47.554389999999998</v>
      </c>
    </row>
    <row r="519" spans="1:17">
      <c r="A519" s="115"/>
      <c r="B519" s="123">
        <v>5</v>
      </c>
      <c r="C519" s="122"/>
      <c r="D519" s="124" t="s">
        <v>368</v>
      </c>
      <c r="E519" s="125"/>
      <c r="F519" s="125"/>
      <c r="G519" s="125"/>
      <c r="H519" s="125"/>
      <c r="I519" s="125"/>
      <c r="J519" s="125"/>
      <c r="K519" s="125"/>
      <c r="L519" s="125"/>
      <c r="M519" s="125"/>
      <c r="N519" s="125"/>
      <c r="O519" s="125"/>
      <c r="P519" s="125"/>
      <c r="Q519" s="126"/>
    </row>
    <row r="520" spans="1:17">
      <c r="A520" s="115"/>
      <c r="B520" s="123">
        <v>5</v>
      </c>
      <c r="C520" s="122"/>
      <c r="D520" s="124">
        <v>2011</v>
      </c>
      <c r="E520" s="125">
        <v>5.4757879999999997</v>
      </c>
      <c r="F520" s="125">
        <v>5.7891329999999996</v>
      </c>
      <c r="G520" s="125">
        <v>5.378342</v>
      </c>
      <c r="H520" s="125">
        <v>4.3935889999999995</v>
      </c>
      <c r="I520" s="125">
        <v>4.0430529999999996</v>
      </c>
      <c r="J520" s="125">
        <v>4.4695510000000001</v>
      </c>
      <c r="K520" s="125">
        <v>3.8812919999999997</v>
      </c>
      <c r="L520" s="125">
        <v>4.9628839999999999</v>
      </c>
      <c r="M520" s="125">
        <v>4.8870519999999997</v>
      </c>
      <c r="N520" s="125">
        <v>4.1327340000000001</v>
      </c>
      <c r="O520" s="125">
        <v>4.8935139999999997</v>
      </c>
      <c r="P520" s="125">
        <v>5.124371</v>
      </c>
      <c r="Q520" s="126">
        <v>57.431303</v>
      </c>
    </row>
    <row r="521" spans="1:17">
      <c r="A521" s="115"/>
      <c r="B521" s="123">
        <v>5</v>
      </c>
      <c r="C521" s="122"/>
      <c r="D521" s="124">
        <v>2012</v>
      </c>
      <c r="E521" s="125">
        <v>4.3673120000000001</v>
      </c>
      <c r="F521" s="125">
        <v>4.0729090000000001</v>
      </c>
      <c r="G521" s="125">
        <v>4.5633800000000004</v>
      </c>
      <c r="H521" s="125">
        <v>4.2912949999999999</v>
      </c>
      <c r="I521" s="125">
        <v>5.9468209999999999</v>
      </c>
      <c r="J521" s="125">
        <v>5.5975339999999996</v>
      </c>
      <c r="K521" s="125">
        <v>4.4931149999999995</v>
      </c>
      <c r="L521" s="125">
        <v>5.6119129999999995</v>
      </c>
      <c r="M521" s="125">
        <v>4.1319939999999997</v>
      </c>
      <c r="N521" s="125">
        <v>5.384252</v>
      </c>
      <c r="O521" s="125">
        <v>5.1585069999999993</v>
      </c>
      <c r="P521" s="125">
        <v>4.7565809999999997</v>
      </c>
      <c r="Q521" s="126">
        <v>58.375612999999994</v>
      </c>
    </row>
    <row r="522" spans="1:17">
      <c r="A522" s="115"/>
      <c r="B522" s="123">
        <v>5</v>
      </c>
      <c r="C522" s="122"/>
      <c r="D522" s="124">
        <v>2013</v>
      </c>
      <c r="E522" s="125">
        <v>5.5283860000000002</v>
      </c>
      <c r="F522" s="125">
        <v>5.733873</v>
      </c>
      <c r="G522" s="125">
        <v>6.0143000000000004</v>
      </c>
      <c r="H522" s="125">
        <v>5.523415</v>
      </c>
      <c r="I522" s="125">
        <v>5.4255010000000006</v>
      </c>
      <c r="J522" s="125">
        <v>4.7992240000000006</v>
      </c>
      <c r="K522" s="125">
        <v>4.062341</v>
      </c>
      <c r="L522" s="125">
        <v>4.1851339999999997</v>
      </c>
      <c r="M522" s="125">
        <v>4.0823510000000001</v>
      </c>
      <c r="N522" s="125">
        <v>5.1534799999999992</v>
      </c>
      <c r="O522" s="125">
        <v>4.7434329999999996</v>
      </c>
      <c r="P522" s="125">
        <v>4.1574900000000001</v>
      </c>
      <c r="Q522" s="126">
        <v>59.408928000000003</v>
      </c>
    </row>
    <row r="523" spans="1:17">
      <c r="A523" s="115"/>
      <c r="B523" s="123">
        <v>5</v>
      </c>
      <c r="C523" s="122"/>
      <c r="D523" s="124">
        <v>2014</v>
      </c>
      <c r="E523" s="125">
        <v>5.3652809999999995</v>
      </c>
      <c r="F523" s="125">
        <v>4.4199520000000003</v>
      </c>
      <c r="G523" s="125">
        <v>4.6367700000000003</v>
      </c>
      <c r="H523" s="125">
        <v>4.36205</v>
      </c>
      <c r="I523" s="125">
        <v>4.2657179999999997</v>
      </c>
      <c r="J523" s="125">
        <v>5.7380330000000006</v>
      </c>
      <c r="K523" s="125">
        <v>5.4343300000000001</v>
      </c>
      <c r="L523" s="125">
        <v>4.8892659999999992</v>
      </c>
      <c r="M523" s="125">
        <v>4.9993759999999998</v>
      </c>
      <c r="N523" s="125">
        <v>5.5755150000000002</v>
      </c>
      <c r="O523" s="125">
        <v>4.566891</v>
      </c>
      <c r="P523" s="125">
        <v>4.7441829999999996</v>
      </c>
      <c r="Q523" s="126">
        <v>58.997365000000009</v>
      </c>
    </row>
    <row r="524" spans="1:17">
      <c r="A524" s="115"/>
      <c r="B524" s="123">
        <v>5</v>
      </c>
      <c r="C524" s="122"/>
      <c r="D524" s="124">
        <v>2015</v>
      </c>
      <c r="E524" s="125">
        <v>5.2594859999999999</v>
      </c>
      <c r="F524" s="125">
        <v>5.0791490000000001</v>
      </c>
      <c r="G524" s="125">
        <v>4.8112399999999997</v>
      </c>
      <c r="H524" s="125">
        <v>4.8185870000000008</v>
      </c>
      <c r="I524" s="125">
        <v>4.3177380000000003</v>
      </c>
      <c r="J524" s="125">
        <v>4.3659590000000001</v>
      </c>
      <c r="K524" s="125">
        <v>5.1299960000000002</v>
      </c>
      <c r="L524" s="125">
        <v>4.3518999999999997</v>
      </c>
      <c r="M524" s="125">
        <v>4.182741</v>
      </c>
      <c r="N524" s="125">
        <v>4.5249030000000001</v>
      </c>
      <c r="O524" s="125">
        <v>4.2612489999999994</v>
      </c>
      <c r="P524" s="125">
        <v>5.3350860000000004</v>
      </c>
      <c r="Q524" s="126">
        <v>56.438034000000002</v>
      </c>
    </row>
    <row r="525" spans="1:17">
      <c r="A525" s="115"/>
      <c r="B525" s="123">
        <v>5</v>
      </c>
      <c r="C525" s="122"/>
      <c r="D525" s="124">
        <v>2016</v>
      </c>
      <c r="E525" s="125">
        <v>5.4214570000000002</v>
      </c>
      <c r="F525" s="125">
        <v>4.7118140000000004</v>
      </c>
      <c r="G525" s="125">
        <v>5.16974</v>
      </c>
      <c r="H525" s="125">
        <v>4.5216149999999997</v>
      </c>
      <c r="I525" s="125">
        <v>4.4939359999999997</v>
      </c>
      <c r="J525" s="125">
        <v>4.3929840000000002</v>
      </c>
      <c r="K525" s="125">
        <v>3.0291579999999998</v>
      </c>
      <c r="L525" s="125">
        <v>3.7620720000000003</v>
      </c>
      <c r="M525" s="125">
        <v>3.7768980000000001</v>
      </c>
      <c r="N525" s="125">
        <v>3.412563</v>
      </c>
      <c r="O525" s="125">
        <v>3.723719</v>
      </c>
      <c r="P525" s="125">
        <v>3.8805010000000002</v>
      </c>
      <c r="Q525" s="126">
        <v>50.296457000000004</v>
      </c>
    </row>
    <row r="526" spans="1:17">
      <c r="A526" s="115"/>
      <c r="B526" s="123">
        <v>5</v>
      </c>
      <c r="C526" s="122"/>
      <c r="D526" s="124">
        <v>2017</v>
      </c>
      <c r="E526" s="125">
        <v>3.696993</v>
      </c>
      <c r="F526" s="125">
        <v>3.2846679999999999</v>
      </c>
      <c r="G526" s="125">
        <v>3.7829319999999997</v>
      </c>
      <c r="H526" s="125">
        <v>3.4309850000000002</v>
      </c>
      <c r="I526" s="125">
        <v>3.9401299999999999</v>
      </c>
      <c r="J526" s="125">
        <v>4.0382259999999999</v>
      </c>
      <c r="K526" s="125">
        <v>3.7410909999999999</v>
      </c>
      <c r="L526" s="125">
        <v>3.9621419999999996</v>
      </c>
      <c r="M526" s="125">
        <v>4.0773289999999998</v>
      </c>
      <c r="N526" s="125">
        <v>4.010097</v>
      </c>
      <c r="O526" s="125">
        <v>4.8056000000000001</v>
      </c>
      <c r="P526" s="125">
        <v>3.99221</v>
      </c>
      <c r="Q526" s="126">
        <v>46.762402999999999</v>
      </c>
    </row>
    <row r="527" spans="1:17">
      <c r="A527" s="115"/>
      <c r="B527" s="123">
        <v>5</v>
      </c>
      <c r="C527" s="122"/>
      <c r="D527" s="124">
        <v>2018</v>
      </c>
      <c r="E527" s="125">
        <v>4.626322</v>
      </c>
      <c r="F527" s="125">
        <v>4.6016649999999997</v>
      </c>
      <c r="G527" s="125">
        <v>5.2806509999999998</v>
      </c>
      <c r="H527" s="125">
        <v>5.1637319999999995</v>
      </c>
      <c r="I527" s="125">
        <v>5.1532309999999999</v>
      </c>
      <c r="J527" s="125">
        <v>5.1268880000000001</v>
      </c>
      <c r="K527" s="125">
        <v>4.3457610000000004</v>
      </c>
      <c r="L527" s="125">
        <v>4.8144239999999998</v>
      </c>
      <c r="M527" s="125">
        <v>3.998875</v>
      </c>
      <c r="N527" s="125">
        <v>4.3565399999999999</v>
      </c>
      <c r="O527" s="125">
        <v>4.081969</v>
      </c>
      <c r="P527" s="125">
        <v>3.5095399999999999</v>
      </c>
      <c r="Q527" s="126">
        <v>55.059598000000001</v>
      </c>
    </row>
    <row r="528" spans="1:17">
      <c r="A528" s="115"/>
      <c r="B528" s="123">
        <v>5</v>
      </c>
      <c r="C528" s="122"/>
      <c r="D528" s="124">
        <v>2019</v>
      </c>
      <c r="E528" s="125">
        <v>4.2025420000000002</v>
      </c>
      <c r="F528" s="125">
        <v>4.5068440000000001</v>
      </c>
      <c r="G528" s="125">
        <v>4.2256289999999996</v>
      </c>
      <c r="H528" s="125">
        <v>3.9756849999999999</v>
      </c>
      <c r="I528" s="125">
        <v>5.8891159999999996</v>
      </c>
      <c r="J528" s="125">
        <v>4.8930690000000006</v>
      </c>
      <c r="K528" s="125">
        <v>5.2196389999999999</v>
      </c>
      <c r="L528" s="125">
        <v>6.2578119999999995</v>
      </c>
      <c r="M528" s="125">
        <v>5.7730589999999999</v>
      </c>
      <c r="N528" s="125">
        <v>4.7688620000000004</v>
      </c>
      <c r="O528" s="125">
        <v>5.13429</v>
      </c>
      <c r="P528" s="125">
        <v>5.6399740000000005</v>
      </c>
      <c r="Q528" s="126">
        <v>60.486520999999996</v>
      </c>
    </row>
    <row r="529" spans="1:17">
      <c r="A529" s="115"/>
      <c r="B529" s="123">
        <v>5</v>
      </c>
      <c r="C529" s="122"/>
      <c r="D529" s="124">
        <v>2020</v>
      </c>
      <c r="E529" s="125">
        <v>6.3577129999999995</v>
      </c>
      <c r="F529" s="125">
        <v>5.8869340000000001</v>
      </c>
      <c r="G529" s="125">
        <v>7.7394849999999993</v>
      </c>
      <c r="H529" s="125">
        <v>5.9104770000000002</v>
      </c>
      <c r="I529" s="125">
        <v>5.3436639999999995</v>
      </c>
      <c r="J529" s="125">
        <v>7.8956739999999996</v>
      </c>
      <c r="K529" s="125">
        <v>8.1103690000000004</v>
      </c>
      <c r="L529" s="125">
        <v>6.6534759999999995</v>
      </c>
      <c r="M529" s="125">
        <v>5.2342659999999999</v>
      </c>
      <c r="N529" s="125">
        <v>4.6525410000000003</v>
      </c>
      <c r="O529" s="125">
        <v>3.6142289999999999</v>
      </c>
      <c r="P529" s="125">
        <v>4.514195</v>
      </c>
      <c r="Q529" s="126">
        <v>71.913022999999995</v>
      </c>
    </row>
    <row r="530" spans="1:17">
      <c r="A530" s="115"/>
      <c r="B530" s="123">
        <v>5</v>
      </c>
      <c r="C530" s="122"/>
      <c r="D530" s="124">
        <v>2021</v>
      </c>
      <c r="E530" s="125">
        <v>5.1049430000000005</v>
      </c>
      <c r="F530" s="125">
        <v>5.1950890000000003</v>
      </c>
      <c r="G530" s="125">
        <v>7.2012669999999996</v>
      </c>
      <c r="H530" s="125">
        <v>5.2425730000000001</v>
      </c>
      <c r="I530" s="125">
        <v>4.384112</v>
      </c>
      <c r="J530" s="125">
        <v>4.0579400000000003</v>
      </c>
      <c r="K530" s="125">
        <v>3.3391840000000004</v>
      </c>
      <c r="L530" s="125">
        <v>2.9258090000000001</v>
      </c>
      <c r="M530" s="125">
        <v>3.0388640000000002</v>
      </c>
      <c r="N530" s="125">
        <v>2.7589420000000002</v>
      </c>
      <c r="O530" s="125">
        <v>2.5461049999999998</v>
      </c>
      <c r="P530" s="125">
        <v>2.8210869999999999</v>
      </c>
      <c r="Q530" s="126">
        <v>48.615915000000001</v>
      </c>
    </row>
    <row r="531" spans="1:17">
      <c r="A531" s="115"/>
      <c r="B531" s="123">
        <v>5</v>
      </c>
      <c r="C531" s="122"/>
      <c r="D531" s="124">
        <v>2022</v>
      </c>
      <c r="E531" s="125">
        <v>2.6961170000000001</v>
      </c>
      <c r="F531" s="125">
        <v>3.8500070000000002</v>
      </c>
      <c r="G531" s="125">
        <v>5.7301729999999997</v>
      </c>
      <c r="H531" s="125">
        <v>2.4030179999999999</v>
      </c>
      <c r="I531" s="125">
        <v>2.4460500000000001</v>
      </c>
      <c r="J531" s="125">
        <v>2.2149319999999997</v>
      </c>
      <c r="K531" s="125">
        <v>1.892447</v>
      </c>
      <c r="L531" s="125">
        <v>1.9456800000000001</v>
      </c>
      <c r="M531" s="125">
        <v>2.1144479999999999</v>
      </c>
      <c r="N531" s="125">
        <v>1.9403489999999999</v>
      </c>
      <c r="O531" s="125">
        <v>2.4747689999999998</v>
      </c>
      <c r="P531" s="125">
        <v>2.700634</v>
      </c>
      <c r="Q531" s="126">
        <v>32.408623999999996</v>
      </c>
    </row>
    <row r="532" spans="1:17">
      <c r="A532" s="115"/>
      <c r="B532" s="123">
        <v>5</v>
      </c>
      <c r="C532" s="122"/>
      <c r="D532" s="124">
        <v>2023</v>
      </c>
      <c r="E532" s="125">
        <v>2.2357339999999999</v>
      </c>
      <c r="F532" s="125">
        <v>1.8013209999999999</v>
      </c>
      <c r="G532" s="125">
        <v>2.067428</v>
      </c>
      <c r="H532" s="125">
        <v>1.6258900000000001</v>
      </c>
      <c r="I532" s="125">
        <v>3.2786779999999998</v>
      </c>
      <c r="J532" s="125">
        <v>2.4712809999999998</v>
      </c>
      <c r="K532" s="125">
        <v>1.704672</v>
      </c>
      <c r="L532" s="125">
        <v>1.9218109999999999</v>
      </c>
      <c r="M532" s="125">
        <v>1.996478</v>
      </c>
      <c r="N532" s="125">
        <v>2.2835300000000003</v>
      </c>
      <c r="O532" s="125">
        <v>2.3324600000000002</v>
      </c>
      <c r="P532" s="125">
        <v>2.287957</v>
      </c>
      <c r="Q532" s="126">
        <v>26.007239999999999</v>
      </c>
    </row>
    <row r="533" spans="1:17">
      <c r="A533" s="115"/>
      <c r="B533" s="123">
        <v>5</v>
      </c>
      <c r="C533" s="122"/>
      <c r="D533" s="124">
        <v>2024</v>
      </c>
      <c r="E533" s="125">
        <v>2.1779169999999999</v>
      </c>
      <c r="F533" s="125">
        <v>2.1885400000000002</v>
      </c>
      <c r="G533" s="125">
        <v>2.250286</v>
      </c>
      <c r="H533" s="125">
        <v>1.7390999999999999</v>
      </c>
      <c r="I533" s="125">
        <v>3.4675799999999999</v>
      </c>
      <c r="J533" s="125">
        <v>2.3206129999999998</v>
      </c>
      <c r="K533" s="125">
        <v>1.657014</v>
      </c>
      <c r="L533" s="125">
        <v>1.847518</v>
      </c>
      <c r="M533" s="125">
        <v>2.3303150000000001</v>
      </c>
      <c r="N533" s="125">
        <v>3.2998980000000002</v>
      </c>
      <c r="O533" s="125">
        <v>3.5514830000000002</v>
      </c>
      <c r="P533" s="125">
        <v>2.6733800000000003</v>
      </c>
      <c r="Q533" s="126">
        <v>29.503644000000001</v>
      </c>
    </row>
    <row r="534" spans="1:17">
      <c r="A534" s="115"/>
      <c r="B534" s="123">
        <v>5</v>
      </c>
      <c r="C534" s="122"/>
      <c r="D534" s="124">
        <v>2025</v>
      </c>
      <c r="E534" s="125">
        <v>3.1773029999999998</v>
      </c>
      <c r="F534" s="125">
        <v>2.680148</v>
      </c>
      <c r="G534" s="125">
        <v>2.6315689999999998</v>
      </c>
      <c r="H534" s="125"/>
      <c r="I534" s="125"/>
      <c r="J534" s="125"/>
      <c r="K534" s="125"/>
      <c r="L534" s="125"/>
      <c r="M534" s="125"/>
      <c r="N534" s="125"/>
      <c r="O534" s="125"/>
      <c r="P534" s="125"/>
      <c r="Q534" s="126"/>
    </row>
    <row r="535" spans="1:17">
      <c r="A535" s="121"/>
      <c r="B535" s="116"/>
      <c r="C535" s="117"/>
      <c r="D535" s="129"/>
      <c r="E535" s="193"/>
      <c r="F535" s="193"/>
      <c r="G535" s="193"/>
      <c r="H535" s="193"/>
      <c r="I535" s="193"/>
      <c r="J535" s="193"/>
      <c r="K535" s="193"/>
      <c r="L535" s="193"/>
      <c r="M535" s="193"/>
      <c r="N535" s="193"/>
      <c r="O535" s="193"/>
      <c r="P535" s="193"/>
      <c r="Q535" s="194"/>
    </row>
    <row r="536" spans="1:17">
      <c r="A536" s="121"/>
      <c r="B536" s="116"/>
      <c r="C536" s="117"/>
      <c r="D536" s="129"/>
      <c r="E536" s="193"/>
      <c r="F536" s="193"/>
      <c r="G536" s="193"/>
      <c r="H536" s="193"/>
      <c r="I536" s="193"/>
      <c r="J536" s="193"/>
      <c r="K536" s="193"/>
      <c r="L536" s="193"/>
      <c r="M536" s="193"/>
      <c r="N536" s="193"/>
      <c r="O536" s="193"/>
      <c r="P536" s="193"/>
      <c r="Q536" s="194"/>
    </row>
    <row r="537" spans="1:17">
      <c r="A537" s="191" t="s">
        <v>143</v>
      </c>
      <c r="B537" s="116"/>
      <c r="C537" s="117"/>
      <c r="D537" s="129"/>
      <c r="E537" s="134"/>
      <c r="F537" s="134"/>
      <c r="G537" s="134"/>
      <c r="H537" s="134"/>
      <c r="I537" s="134"/>
      <c r="J537" s="134"/>
      <c r="K537" s="134"/>
      <c r="L537" s="134"/>
      <c r="M537" s="134"/>
      <c r="N537" s="134"/>
      <c r="O537" s="134"/>
      <c r="P537" s="134"/>
      <c r="Q537" s="195"/>
    </row>
    <row r="538" spans="1:17">
      <c r="A538" s="196" t="s">
        <v>134</v>
      </c>
      <c r="B538" s="123">
        <v>6</v>
      </c>
      <c r="C538" s="122"/>
      <c r="D538" s="124">
        <v>1999</v>
      </c>
      <c r="E538" s="125">
        <v>2.3179310000000002</v>
      </c>
      <c r="F538" s="125">
        <v>1.928388</v>
      </c>
      <c r="G538" s="125">
        <v>2.4489079999999999</v>
      </c>
      <c r="H538" s="125">
        <v>1.2046649999999999</v>
      </c>
      <c r="I538" s="125">
        <v>1.340724</v>
      </c>
      <c r="J538" s="125">
        <v>1.5110479999999999</v>
      </c>
      <c r="K538" s="125">
        <v>1.3310219999999999</v>
      </c>
      <c r="L538" s="125">
        <v>1.1530750000000001</v>
      </c>
      <c r="M538" s="125">
        <v>1.2882100000000001</v>
      </c>
      <c r="N538" s="125">
        <v>2.1253539999999997</v>
      </c>
      <c r="O538" s="125">
        <v>1.469776</v>
      </c>
      <c r="P538" s="125">
        <v>1.778084</v>
      </c>
      <c r="Q538" s="126">
        <v>19.897185</v>
      </c>
    </row>
    <row r="539" spans="1:17">
      <c r="A539" s="196"/>
      <c r="B539" s="123">
        <v>6</v>
      </c>
      <c r="C539" s="122"/>
      <c r="D539" s="124">
        <v>2000</v>
      </c>
      <c r="E539" s="125">
        <v>1.8272709999999999</v>
      </c>
      <c r="F539" s="125">
        <v>1.6918839999999999</v>
      </c>
      <c r="G539" s="125">
        <v>1.476278</v>
      </c>
      <c r="H539" s="125">
        <v>1.4885899999999999</v>
      </c>
      <c r="I539" s="125">
        <v>1.944051</v>
      </c>
      <c r="J539" s="125">
        <v>2.4482879999999998</v>
      </c>
      <c r="K539" s="125">
        <v>1.9702650000000002</v>
      </c>
      <c r="L539" s="125">
        <v>1.8720619999999999</v>
      </c>
      <c r="M539" s="125">
        <v>2.2524709999999999</v>
      </c>
      <c r="N539" s="125">
        <v>2.3429850000000001</v>
      </c>
      <c r="O539" s="125">
        <v>2.906841</v>
      </c>
      <c r="P539" s="125">
        <v>2.0705770000000001</v>
      </c>
      <c r="Q539" s="126">
        <v>24.291563</v>
      </c>
    </row>
    <row r="540" spans="1:17">
      <c r="A540" s="196"/>
      <c r="B540" s="123">
        <v>6</v>
      </c>
      <c r="C540" s="122"/>
      <c r="D540" s="124">
        <v>2001</v>
      </c>
      <c r="E540" s="125">
        <v>3.0100880000000001</v>
      </c>
      <c r="F540" s="125">
        <v>1.991981</v>
      </c>
      <c r="G540" s="125">
        <v>0.75871</v>
      </c>
      <c r="H540" s="125">
        <v>0.174035</v>
      </c>
      <c r="I540" s="125">
        <v>0.53612099999999996</v>
      </c>
      <c r="J540" s="125">
        <v>0.70461499999999999</v>
      </c>
      <c r="K540" s="125">
        <v>1.1272390000000001</v>
      </c>
      <c r="L540" s="125">
        <v>0.98311800000000005</v>
      </c>
      <c r="M540" s="125">
        <v>0.75586100000000001</v>
      </c>
      <c r="N540" s="125">
        <v>0.34118500000000002</v>
      </c>
      <c r="O540" s="125">
        <v>0.70982800000000001</v>
      </c>
      <c r="P540" s="125">
        <v>0.58868600000000004</v>
      </c>
      <c r="Q540" s="126">
        <v>11.681467000000001</v>
      </c>
    </row>
    <row r="541" spans="1:17">
      <c r="A541" s="196"/>
      <c r="B541" s="123">
        <v>6</v>
      </c>
      <c r="C541" s="122"/>
      <c r="D541" s="124">
        <v>2002</v>
      </c>
      <c r="E541" s="125">
        <v>1.140978</v>
      </c>
      <c r="F541" s="125">
        <v>1.056945</v>
      </c>
      <c r="G541" s="125">
        <v>1.3904100000000001</v>
      </c>
      <c r="H541" s="125">
        <v>0.64303999999999994</v>
      </c>
      <c r="I541" s="125">
        <v>0.57210400000000006</v>
      </c>
      <c r="J541" s="125">
        <v>0.68776000000000004</v>
      </c>
      <c r="K541" s="125">
        <v>0.89834700000000001</v>
      </c>
      <c r="L541" s="125">
        <v>0.53717399999999993</v>
      </c>
      <c r="M541" s="125">
        <v>0.56997200000000003</v>
      </c>
      <c r="N541" s="125">
        <v>0.49003399999999997</v>
      </c>
      <c r="O541" s="125">
        <v>0.58969000000000005</v>
      </c>
      <c r="P541" s="125">
        <v>0.52517800000000003</v>
      </c>
      <c r="Q541" s="126">
        <v>9.1016320000000004</v>
      </c>
    </row>
    <row r="542" spans="1:17">
      <c r="A542" s="122"/>
      <c r="B542" s="123">
        <v>6</v>
      </c>
      <c r="C542" s="123"/>
      <c r="D542" s="124">
        <v>2003</v>
      </c>
      <c r="E542" s="125">
        <v>0.61949599999999994</v>
      </c>
      <c r="F542" s="125">
        <v>0.81715300000000002</v>
      </c>
      <c r="G542" s="125">
        <v>0.41180900000000004</v>
      </c>
      <c r="H542" s="125">
        <v>0.39932100000000004</v>
      </c>
      <c r="I542" s="125">
        <v>0.35686099999999998</v>
      </c>
      <c r="J542" s="125">
        <v>0.52740999999999993</v>
      </c>
      <c r="K542" s="125">
        <v>0.78899399999999997</v>
      </c>
      <c r="L542" s="125">
        <v>1.039201</v>
      </c>
      <c r="M542" s="125">
        <v>1.124905</v>
      </c>
      <c r="N542" s="125">
        <v>1.0931690000000001</v>
      </c>
      <c r="O542" s="125">
        <v>1.1808190000000001</v>
      </c>
      <c r="P542" s="125">
        <v>0.95040899999999995</v>
      </c>
      <c r="Q542" s="126">
        <v>9.309547000000002</v>
      </c>
    </row>
    <row r="543" spans="1:17">
      <c r="A543" s="115"/>
      <c r="B543" s="123">
        <v>6</v>
      </c>
      <c r="C543" s="123"/>
      <c r="D543" s="124">
        <v>2004</v>
      </c>
      <c r="E543" s="125">
        <v>0.50400699999999998</v>
      </c>
      <c r="F543" s="125">
        <v>1.310257</v>
      </c>
      <c r="G543" s="125">
        <v>1.2590509999999999</v>
      </c>
      <c r="H543" s="125">
        <v>0.78472600000000003</v>
      </c>
      <c r="I543" s="125">
        <v>0.81020599999999998</v>
      </c>
      <c r="J543" s="125">
        <v>1.0542929999999999</v>
      </c>
      <c r="K543" s="125">
        <v>0.88434199999999996</v>
      </c>
      <c r="L543" s="125">
        <v>0.94769500000000007</v>
      </c>
      <c r="M543" s="125">
        <v>0.87459500000000001</v>
      </c>
      <c r="N543" s="125">
        <v>0.86238999999999999</v>
      </c>
      <c r="O543" s="125">
        <v>0.74557899999999999</v>
      </c>
      <c r="P543" s="125">
        <v>1.094997</v>
      </c>
      <c r="Q543" s="126">
        <v>11.132138000000001</v>
      </c>
    </row>
    <row r="544" spans="1:17">
      <c r="A544" s="115"/>
      <c r="B544" s="123">
        <v>6</v>
      </c>
      <c r="C544" s="123"/>
      <c r="D544" s="124">
        <v>2005</v>
      </c>
      <c r="E544" s="125">
        <v>1.1189169999999999</v>
      </c>
      <c r="F544" s="125">
        <v>0.89064399999999999</v>
      </c>
      <c r="G544" s="125">
        <v>0.70850199999999997</v>
      </c>
      <c r="H544" s="125">
        <v>0.59546199999999994</v>
      </c>
      <c r="I544" s="125">
        <v>0.81673299999999993</v>
      </c>
      <c r="J544" s="125">
        <v>1.0745850000000001</v>
      </c>
      <c r="K544" s="125">
        <v>1.0338450000000001</v>
      </c>
      <c r="L544" s="125">
        <v>1.082182</v>
      </c>
      <c r="M544" s="125">
        <v>0.89758300000000002</v>
      </c>
      <c r="N544" s="125">
        <v>0.88861699999999999</v>
      </c>
      <c r="O544" s="125">
        <v>0.91939400000000004</v>
      </c>
      <c r="P544" s="125">
        <v>0.97417100000000001</v>
      </c>
      <c r="Q544" s="126">
        <v>11.000635000000001</v>
      </c>
    </row>
    <row r="545" spans="1:17">
      <c r="A545" s="115"/>
      <c r="B545" s="123">
        <v>6</v>
      </c>
      <c r="C545" s="123"/>
      <c r="D545" s="124" t="s">
        <v>368</v>
      </c>
      <c r="E545" s="125"/>
      <c r="F545" s="125"/>
      <c r="G545" s="125"/>
      <c r="H545" s="125"/>
      <c r="I545" s="125"/>
      <c r="J545" s="125"/>
      <c r="K545" s="125"/>
      <c r="L545" s="125"/>
      <c r="M545" s="125"/>
      <c r="N545" s="125"/>
      <c r="O545" s="125"/>
      <c r="P545" s="125"/>
      <c r="Q545" s="126"/>
    </row>
    <row r="546" spans="1:17">
      <c r="A546" s="115"/>
      <c r="B546" s="123">
        <v>6</v>
      </c>
      <c r="C546" s="123"/>
      <c r="D546" s="124">
        <v>2011</v>
      </c>
      <c r="E546" s="125">
        <v>0.792493</v>
      </c>
      <c r="F546" s="125">
        <v>0.59614299999999998</v>
      </c>
      <c r="G546" s="125">
        <v>0.76175499999999996</v>
      </c>
      <c r="H546" s="125">
        <v>0.63796799999999998</v>
      </c>
      <c r="I546" s="125">
        <v>0.77996900000000002</v>
      </c>
      <c r="J546" s="125">
        <v>0.79860600000000004</v>
      </c>
      <c r="K546" s="125">
        <v>0.75625399999999998</v>
      </c>
      <c r="L546" s="125">
        <v>0.82176899999999997</v>
      </c>
      <c r="M546" s="125">
        <v>0.757961</v>
      </c>
      <c r="N546" s="125">
        <v>0.74096299999999993</v>
      </c>
      <c r="O546" s="125">
        <v>0.66209400000000007</v>
      </c>
      <c r="P546" s="125">
        <v>0.89323400000000008</v>
      </c>
      <c r="Q546" s="126">
        <v>8.9992089999999987</v>
      </c>
    </row>
    <row r="547" spans="1:17">
      <c r="A547" s="115"/>
      <c r="B547" s="123">
        <v>6</v>
      </c>
      <c r="C547" s="123"/>
      <c r="D547" s="124">
        <v>2012</v>
      </c>
      <c r="E547" s="125">
        <v>0.82420500000000008</v>
      </c>
      <c r="F547" s="125">
        <v>0.77595100000000006</v>
      </c>
      <c r="G547" s="125">
        <v>0.80974099999999993</v>
      </c>
      <c r="H547" s="125">
        <v>0.75204899999999997</v>
      </c>
      <c r="I547" s="125">
        <v>0.59723900000000008</v>
      </c>
      <c r="J547" s="125">
        <v>0.70165499999999992</v>
      </c>
      <c r="K547" s="125">
        <v>0.78228300000000006</v>
      </c>
      <c r="L547" s="125">
        <v>0.92238900000000001</v>
      </c>
      <c r="M547" s="125">
        <v>0.7876470000000001</v>
      </c>
      <c r="N547" s="125">
        <v>0.74839599999999995</v>
      </c>
      <c r="O547" s="125">
        <v>0.68193300000000001</v>
      </c>
      <c r="P547" s="125">
        <v>0.67052599999999996</v>
      </c>
      <c r="Q547" s="126">
        <v>9.0540139999999987</v>
      </c>
    </row>
    <row r="548" spans="1:17">
      <c r="A548" s="115"/>
      <c r="B548" s="123">
        <v>6</v>
      </c>
      <c r="C548" s="123"/>
      <c r="D548" s="124">
        <v>2013</v>
      </c>
      <c r="E548" s="125">
        <v>0.52794000000000008</v>
      </c>
      <c r="F548" s="125">
        <v>0.60523499999999997</v>
      </c>
      <c r="G548" s="125">
        <v>0.57325400000000004</v>
      </c>
      <c r="H548" s="125">
        <v>0.53644000000000003</v>
      </c>
      <c r="I548" s="125">
        <v>0.49339999999999995</v>
      </c>
      <c r="J548" s="125">
        <v>0.48321700000000001</v>
      </c>
      <c r="K548" s="125">
        <v>0.32975399999999999</v>
      </c>
      <c r="L548" s="125">
        <v>0.491093</v>
      </c>
      <c r="M548" s="125">
        <v>0.54126399999999997</v>
      </c>
      <c r="N548" s="125">
        <v>0.49519600000000003</v>
      </c>
      <c r="O548" s="125">
        <v>0.43242700000000001</v>
      </c>
      <c r="P548" s="125">
        <v>0.63955399999999996</v>
      </c>
      <c r="Q548" s="126">
        <v>6.1487740000000004</v>
      </c>
    </row>
    <row r="549" spans="1:17">
      <c r="A549" s="115"/>
      <c r="B549" s="123">
        <v>6</v>
      </c>
      <c r="C549" s="123"/>
      <c r="D549" s="124">
        <v>2014</v>
      </c>
      <c r="E549" s="125">
        <v>0.50818299999999994</v>
      </c>
      <c r="F549" s="125">
        <v>0.389878</v>
      </c>
      <c r="G549" s="125">
        <v>0.47312900000000002</v>
      </c>
      <c r="H549" s="125">
        <v>0.60858100000000004</v>
      </c>
      <c r="I549" s="125">
        <v>0.38459300000000002</v>
      </c>
      <c r="J549" s="125">
        <v>0.28976400000000002</v>
      </c>
      <c r="K549" s="125">
        <v>0.19867799999999999</v>
      </c>
      <c r="L549" s="125">
        <v>0.185025</v>
      </c>
      <c r="M549" s="125">
        <v>0.355487</v>
      </c>
      <c r="N549" s="125">
        <v>0.27584599999999998</v>
      </c>
      <c r="O549" s="125">
        <v>0.10964400000000001</v>
      </c>
      <c r="P549" s="125">
        <v>0.45100000000000001</v>
      </c>
      <c r="Q549" s="126">
        <v>4.2298080000000002</v>
      </c>
    </row>
    <row r="550" spans="1:17">
      <c r="A550" s="115"/>
      <c r="B550" s="123">
        <v>6</v>
      </c>
      <c r="C550" s="123"/>
      <c r="D550" s="124">
        <v>2015</v>
      </c>
      <c r="E550" s="125">
        <v>0.16509000000000001</v>
      </c>
      <c r="F550" s="125">
        <v>8.0361000000000002E-2</v>
      </c>
      <c r="G550" s="125">
        <v>0.16414300000000001</v>
      </c>
      <c r="H550" s="125">
        <v>0.19722499999999998</v>
      </c>
      <c r="I550" s="125">
        <v>0.177732</v>
      </c>
      <c r="J550" s="125">
        <v>0.23899100000000001</v>
      </c>
      <c r="K550" s="125">
        <v>0.28919400000000001</v>
      </c>
      <c r="L550" s="125">
        <v>0.21256</v>
      </c>
      <c r="M550" s="125">
        <v>0.16711799999999999</v>
      </c>
      <c r="N550" s="125">
        <v>0.22187899999999999</v>
      </c>
      <c r="O550" s="125">
        <v>0.223158</v>
      </c>
      <c r="P550" s="125">
        <v>0.50155399999999994</v>
      </c>
      <c r="Q550" s="126">
        <v>2.639005</v>
      </c>
    </row>
    <row r="551" spans="1:17">
      <c r="A551" s="115"/>
      <c r="B551" s="123">
        <v>6</v>
      </c>
      <c r="C551" s="123"/>
      <c r="D551" s="124">
        <v>2016</v>
      </c>
      <c r="E551" s="125">
        <v>0.137157</v>
      </c>
      <c r="F551" s="125">
        <v>0.19739199999999998</v>
      </c>
      <c r="G551" s="125">
        <v>0.17919499999999999</v>
      </c>
      <c r="H551" s="125">
        <v>0.23207800000000001</v>
      </c>
      <c r="I551" s="125">
        <v>0.18756999999999999</v>
      </c>
      <c r="J551" s="125">
        <v>0.25595499999999999</v>
      </c>
      <c r="K551" s="125">
        <v>0.23216000000000001</v>
      </c>
      <c r="L551" s="125">
        <v>0.180338</v>
      </c>
      <c r="M551" s="125">
        <v>0.37168599999999996</v>
      </c>
      <c r="N551" s="125">
        <v>0.302097</v>
      </c>
      <c r="O551" s="125">
        <v>0.24101400000000001</v>
      </c>
      <c r="P551" s="125">
        <v>0.44838499999999998</v>
      </c>
      <c r="Q551" s="126">
        <v>2.9650270000000001</v>
      </c>
    </row>
    <row r="552" spans="1:17">
      <c r="A552" s="115"/>
      <c r="B552" s="123">
        <v>6</v>
      </c>
      <c r="C552" s="123"/>
      <c r="D552" s="124">
        <v>2017</v>
      </c>
      <c r="E552" s="125">
        <v>0.19863999999999998</v>
      </c>
      <c r="F552" s="125">
        <v>0.17110900000000001</v>
      </c>
      <c r="G552" s="125">
        <v>0.289966</v>
      </c>
      <c r="H552" s="125">
        <v>0.18753999999999998</v>
      </c>
      <c r="I552" s="125">
        <v>0.21781399999999998</v>
      </c>
      <c r="J552" s="125">
        <v>0.18640700000000002</v>
      </c>
      <c r="K552" s="125">
        <v>0.207514</v>
      </c>
      <c r="L552" s="125">
        <v>0.25310900000000003</v>
      </c>
      <c r="M552" s="125">
        <v>0.22504400000000002</v>
      </c>
      <c r="N552" s="125">
        <v>0.24652399999999999</v>
      </c>
      <c r="O552" s="125">
        <v>0.19914199999999999</v>
      </c>
      <c r="P552" s="125">
        <v>0.32947300000000002</v>
      </c>
      <c r="Q552" s="126">
        <v>2.7122820000000001</v>
      </c>
    </row>
    <row r="553" spans="1:17">
      <c r="A553" s="115"/>
      <c r="B553" s="123">
        <v>6</v>
      </c>
      <c r="C553" s="123"/>
      <c r="D553" s="124">
        <v>2018</v>
      </c>
      <c r="E553" s="125">
        <v>0.19544399999999998</v>
      </c>
      <c r="F553" s="125">
        <v>0.229547</v>
      </c>
      <c r="G553" s="125">
        <v>0.27497699999999997</v>
      </c>
      <c r="H553" s="125">
        <v>0.16692500000000002</v>
      </c>
      <c r="I553" s="125">
        <v>0.23025999999999999</v>
      </c>
      <c r="J553" s="125">
        <v>0.25480900000000001</v>
      </c>
      <c r="K553" s="125">
        <v>0.215868</v>
      </c>
      <c r="L553" s="125">
        <v>0.21359600000000001</v>
      </c>
      <c r="M553" s="125">
        <v>0.196573</v>
      </c>
      <c r="N553" s="125">
        <v>0.22392200000000001</v>
      </c>
      <c r="O553" s="125">
        <v>0.14568</v>
      </c>
      <c r="P553" s="125">
        <v>0.24406999999999998</v>
      </c>
      <c r="Q553" s="126">
        <v>2.5916709999999998</v>
      </c>
    </row>
    <row r="554" spans="1:17">
      <c r="A554" s="115"/>
      <c r="B554" s="123">
        <v>6</v>
      </c>
      <c r="C554" s="123"/>
      <c r="D554" s="124">
        <v>2019</v>
      </c>
      <c r="E554" s="125">
        <v>0.15909899999999999</v>
      </c>
      <c r="F554" s="125">
        <v>0.16183900000000001</v>
      </c>
      <c r="G554" s="125">
        <v>0.185749</v>
      </c>
      <c r="H554" s="125">
        <v>0.206508</v>
      </c>
      <c r="I554" s="125">
        <v>0.17032900000000001</v>
      </c>
      <c r="J554" s="125">
        <v>0.20441200000000001</v>
      </c>
      <c r="K554" s="125">
        <v>0.20550399999999999</v>
      </c>
      <c r="L554" s="125">
        <v>0.20052199999999998</v>
      </c>
      <c r="M554" s="125">
        <v>0.18116900000000002</v>
      </c>
      <c r="N554" s="125">
        <v>0.18746100000000002</v>
      </c>
      <c r="O554" s="125">
        <v>0.17200299999999999</v>
      </c>
      <c r="P554" s="125">
        <v>0.28773599999999999</v>
      </c>
      <c r="Q554" s="126">
        <v>2.3223310000000001</v>
      </c>
    </row>
    <row r="555" spans="1:17">
      <c r="A555" s="115"/>
      <c r="B555" s="123">
        <v>6</v>
      </c>
      <c r="C555" s="123"/>
      <c r="D555" s="124">
        <v>2020</v>
      </c>
      <c r="E555" s="125">
        <v>0.219169</v>
      </c>
      <c r="F555" s="125">
        <v>0.164216</v>
      </c>
      <c r="G555" s="125">
        <v>0.14654200000000001</v>
      </c>
      <c r="H555" s="125">
        <v>0.16526299999999999</v>
      </c>
      <c r="I555" s="125">
        <v>0.17424700000000001</v>
      </c>
      <c r="J555" s="125">
        <v>0.11868600000000001</v>
      </c>
      <c r="K555" s="125">
        <v>0.150314</v>
      </c>
      <c r="L555" s="125">
        <v>0.10552299999999999</v>
      </c>
      <c r="M555" s="125">
        <v>0.22122399999999998</v>
      </c>
      <c r="N555" s="125">
        <v>0.18679699999999999</v>
      </c>
      <c r="O555" s="125">
        <v>0.15367599999999998</v>
      </c>
      <c r="P555" s="125">
        <v>0.25314599999999998</v>
      </c>
      <c r="Q555" s="126">
        <v>2.0588029999999997</v>
      </c>
    </row>
    <row r="556" spans="1:17">
      <c r="A556" s="115"/>
      <c r="B556" s="123">
        <v>6</v>
      </c>
      <c r="C556" s="123"/>
      <c r="D556" s="124">
        <v>2021</v>
      </c>
      <c r="E556" s="125">
        <v>0.17205600000000001</v>
      </c>
      <c r="F556" s="125">
        <v>0.133907</v>
      </c>
      <c r="G556" s="125">
        <v>0.22178999999999999</v>
      </c>
      <c r="H556" s="125">
        <v>0.22579299999999999</v>
      </c>
      <c r="I556" s="125">
        <v>0.13691800000000001</v>
      </c>
      <c r="J556" s="125">
        <v>0.206952</v>
      </c>
      <c r="K556" s="125">
        <v>0.11666</v>
      </c>
      <c r="L556" s="125">
        <v>0.15076900000000001</v>
      </c>
      <c r="M556" s="125">
        <v>0.20638399999999998</v>
      </c>
      <c r="N556" s="125">
        <v>0.19527600000000001</v>
      </c>
      <c r="O556" s="125">
        <v>0.100535</v>
      </c>
      <c r="P556" s="125">
        <v>0.35887000000000002</v>
      </c>
      <c r="Q556" s="126">
        <v>2.2259100000000003</v>
      </c>
    </row>
    <row r="557" spans="1:17">
      <c r="A557" s="115"/>
      <c r="B557" s="123">
        <v>6</v>
      </c>
      <c r="C557" s="123"/>
      <c r="D557" s="124">
        <v>2022</v>
      </c>
      <c r="E557" s="125">
        <v>0.12118300000000001</v>
      </c>
      <c r="F557" s="125">
        <v>0.126141</v>
      </c>
      <c r="G557" s="125">
        <v>0.112189</v>
      </c>
      <c r="H557" s="125">
        <v>0.19433300000000001</v>
      </c>
      <c r="I557" s="125">
        <v>0.27845800000000004</v>
      </c>
      <c r="J557" s="125">
        <v>0.220692</v>
      </c>
      <c r="K557" s="125">
        <v>0.25479000000000002</v>
      </c>
      <c r="L557" s="125">
        <v>0.24620500000000001</v>
      </c>
      <c r="M557" s="125">
        <v>0.28666800000000003</v>
      </c>
      <c r="N557" s="125">
        <v>0.22169900000000001</v>
      </c>
      <c r="O557" s="125">
        <v>0.26971600000000001</v>
      </c>
      <c r="P557" s="125">
        <v>0.21901799999999999</v>
      </c>
      <c r="Q557" s="126">
        <v>2.5510920000000001</v>
      </c>
    </row>
    <row r="558" spans="1:17">
      <c r="A558" s="115"/>
      <c r="B558" s="123">
        <v>6</v>
      </c>
      <c r="C558" s="123"/>
      <c r="D558" s="124">
        <v>2023</v>
      </c>
      <c r="E558" s="125">
        <v>0.14521400000000001</v>
      </c>
      <c r="F558" s="125">
        <v>0.11199200000000001</v>
      </c>
      <c r="G558" s="125">
        <v>0.15509600000000001</v>
      </c>
      <c r="H558" s="125">
        <v>0.14527600000000002</v>
      </c>
      <c r="I558" s="125">
        <v>0.11543399999999999</v>
      </c>
      <c r="J558" s="125">
        <v>0.131193</v>
      </c>
      <c r="K558" s="125">
        <v>0.14784999999999998</v>
      </c>
      <c r="L558" s="125">
        <v>0.19397499999999998</v>
      </c>
      <c r="M558" s="125">
        <v>0.26782400000000001</v>
      </c>
      <c r="N558" s="125">
        <v>0.26034400000000002</v>
      </c>
      <c r="O558" s="125">
        <v>0.17306100000000002</v>
      </c>
      <c r="P558" s="125">
        <v>0.227494</v>
      </c>
      <c r="Q558" s="126">
        <v>2.0747530000000003</v>
      </c>
    </row>
    <row r="559" spans="1:17">
      <c r="A559" s="115"/>
      <c r="B559" s="123">
        <v>6</v>
      </c>
      <c r="C559" s="123"/>
      <c r="D559" s="124">
        <v>2024</v>
      </c>
      <c r="E559" s="125">
        <v>0.22033800000000001</v>
      </c>
      <c r="F559" s="125">
        <v>0.174984</v>
      </c>
      <c r="G559" s="125">
        <v>0.16708400000000001</v>
      </c>
      <c r="H559" s="125">
        <v>7.9989000000000005E-2</v>
      </c>
      <c r="I559" s="125">
        <v>0.120684</v>
      </c>
      <c r="J559" s="125">
        <v>0.18418600000000002</v>
      </c>
      <c r="K559" s="125">
        <v>0.24083500000000002</v>
      </c>
      <c r="L559" s="125">
        <v>0.17025399999999999</v>
      </c>
      <c r="M559" s="125">
        <v>0.17008000000000001</v>
      </c>
      <c r="N559" s="125">
        <v>0.20192099999999999</v>
      </c>
      <c r="O559" s="125">
        <v>0.16316700000000001</v>
      </c>
      <c r="P559" s="125">
        <v>0.15831600000000001</v>
      </c>
      <c r="Q559" s="126">
        <v>2.0518379999999996</v>
      </c>
    </row>
    <row r="560" spans="1:17">
      <c r="A560" s="115"/>
      <c r="B560" s="123">
        <v>6</v>
      </c>
      <c r="C560" s="123"/>
      <c r="D560" s="124">
        <v>2025</v>
      </c>
      <c r="E560" s="125">
        <v>0.240067</v>
      </c>
      <c r="F560" s="125">
        <v>0.14085599999999998</v>
      </c>
      <c r="G560" s="125">
        <v>0.13322399999999998</v>
      </c>
      <c r="H560" s="125"/>
      <c r="I560" s="125"/>
      <c r="J560" s="125"/>
      <c r="K560" s="125"/>
      <c r="L560" s="125"/>
      <c r="M560" s="125"/>
      <c r="N560" s="125"/>
      <c r="O560" s="125"/>
      <c r="P560" s="125"/>
      <c r="Q560" s="126"/>
    </row>
    <row r="561" spans="1:17">
      <c r="A561" s="121"/>
      <c r="B561" s="116"/>
      <c r="C561" s="117"/>
      <c r="D561" s="129"/>
      <c r="E561" s="193"/>
      <c r="F561" s="193"/>
      <c r="G561" s="193"/>
      <c r="H561" s="193"/>
      <c r="I561" s="193"/>
      <c r="J561" s="193"/>
      <c r="K561" s="193"/>
      <c r="L561" s="193"/>
      <c r="M561" s="193"/>
      <c r="N561" s="193"/>
      <c r="O561" s="193"/>
      <c r="P561" s="193"/>
      <c r="Q561" s="194"/>
    </row>
    <row r="562" spans="1:17">
      <c r="A562" s="121"/>
      <c r="B562" s="116"/>
      <c r="C562" s="117"/>
      <c r="D562" s="129"/>
      <c r="E562" s="134"/>
      <c r="F562" s="134"/>
      <c r="G562" s="134"/>
      <c r="H562" s="134"/>
      <c r="I562" s="134"/>
      <c r="J562" s="134"/>
      <c r="K562" s="134"/>
      <c r="L562" s="134"/>
      <c r="M562" s="134"/>
      <c r="N562" s="134"/>
      <c r="O562" s="134"/>
      <c r="P562" s="134"/>
      <c r="Q562" s="195"/>
    </row>
    <row r="563" spans="1:17">
      <c r="A563" s="115" t="s">
        <v>144</v>
      </c>
      <c r="B563" s="116"/>
      <c r="C563" s="117"/>
      <c r="D563" s="129"/>
      <c r="E563" s="134"/>
      <c r="F563" s="134"/>
      <c r="G563" s="134"/>
      <c r="H563" s="134"/>
      <c r="I563" s="134"/>
      <c r="J563" s="134"/>
      <c r="K563" s="134"/>
      <c r="L563" s="134"/>
      <c r="M563" s="134"/>
      <c r="N563" s="134"/>
      <c r="O563" s="134"/>
      <c r="P563" s="134"/>
      <c r="Q563" s="195"/>
    </row>
    <row r="564" spans="1:17">
      <c r="A564" s="121"/>
      <c r="B564" s="116"/>
      <c r="C564" s="115" t="s">
        <v>115</v>
      </c>
      <c r="D564" s="129"/>
      <c r="E564" s="134"/>
      <c r="F564" s="134"/>
      <c r="G564" s="134"/>
      <c r="H564" s="134"/>
      <c r="I564" s="134"/>
      <c r="J564" s="134"/>
      <c r="K564" s="134"/>
      <c r="L564" s="130"/>
      <c r="M564" s="130"/>
      <c r="N564" s="130"/>
      <c r="O564" s="130"/>
      <c r="P564" s="130"/>
      <c r="Q564" s="131"/>
    </row>
    <row r="565" spans="1:17">
      <c r="A565" s="191" t="s">
        <v>128</v>
      </c>
      <c r="B565" s="116"/>
      <c r="C565" s="117"/>
      <c r="D565" s="129"/>
      <c r="E565" s="134"/>
      <c r="F565" s="134"/>
      <c r="G565" s="134"/>
      <c r="H565" s="134"/>
      <c r="I565" s="134"/>
      <c r="J565" s="134"/>
      <c r="K565" s="134"/>
      <c r="L565" s="130"/>
      <c r="M565" s="130"/>
      <c r="N565" s="130"/>
      <c r="O565" s="130"/>
      <c r="P565" s="130"/>
      <c r="Q565" s="131"/>
    </row>
    <row r="566" spans="1:17">
      <c r="A566" s="196" t="s">
        <v>145</v>
      </c>
      <c r="B566" s="123">
        <v>7</v>
      </c>
      <c r="C566" s="122"/>
      <c r="D566" s="124">
        <v>1999</v>
      </c>
      <c r="E566" s="125">
        <v>39.337125999999998</v>
      </c>
      <c r="F566" s="125">
        <v>51.57000399999999</v>
      </c>
      <c r="G566" s="125">
        <v>56.735478000000001</v>
      </c>
      <c r="H566" s="125">
        <v>53.108849999999997</v>
      </c>
      <c r="I566" s="125">
        <v>53.077066000000002</v>
      </c>
      <c r="J566" s="125">
        <v>47.997777999999997</v>
      </c>
      <c r="K566" s="125">
        <v>49.340744000000015</v>
      </c>
      <c r="L566" s="125">
        <v>55.863489999999999</v>
      </c>
      <c r="M566" s="125">
        <v>54.499248000000001</v>
      </c>
      <c r="N566" s="125">
        <v>61.765577999999998</v>
      </c>
      <c r="O566" s="125">
        <v>57.311381999999995</v>
      </c>
      <c r="P566" s="125">
        <v>56.263418000000016</v>
      </c>
      <c r="Q566" s="126">
        <v>636.87016200000005</v>
      </c>
    </row>
    <row r="567" spans="1:17">
      <c r="A567" s="196"/>
      <c r="B567" s="123">
        <v>7</v>
      </c>
      <c r="C567" s="122"/>
      <c r="D567" s="124">
        <v>2000</v>
      </c>
      <c r="E567" s="125">
        <v>43.256555000000006</v>
      </c>
      <c r="F567" s="125">
        <v>51.763357000000006</v>
      </c>
      <c r="G567" s="125">
        <v>58.07239400000001</v>
      </c>
      <c r="H567" s="125">
        <v>44.406835000000001</v>
      </c>
      <c r="I567" s="125">
        <v>54.571598000000002</v>
      </c>
      <c r="J567" s="125">
        <v>55.046295000000001</v>
      </c>
      <c r="K567" s="125">
        <v>47.944540000000003</v>
      </c>
      <c r="L567" s="125">
        <v>57.175732000000004</v>
      </c>
      <c r="M567" s="125">
        <v>60.369906999999998</v>
      </c>
      <c r="N567" s="125">
        <v>64.115048000000002</v>
      </c>
      <c r="O567" s="125">
        <v>50.267589999999998</v>
      </c>
      <c r="P567" s="125">
        <v>51.445517000000002</v>
      </c>
      <c r="Q567" s="126">
        <v>638.43536800000004</v>
      </c>
    </row>
    <row r="568" spans="1:17">
      <c r="A568" s="196"/>
      <c r="B568" s="123">
        <v>7</v>
      </c>
      <c r="C568" s="122"/>
      <c r="D568" s="124">
        <v>2001</v>
      </c>
      <c r="E568" s="125">
        <v>45.487393999999995</v>
      </c>
      <c r="F568" s="125">
        <v>48.034016999999999</v>
      </c>
      <c r="G568" s="125">
        <v>38.989461999999996</v>
      </c>
      <c r="H568" s="125">
        <v>45.146480000000004</v>
      </c>
      <c r="I568" s="125">
        <v>41.542104000000009</v>
      </c>
      <c r="J568" s="125">
        <v>40.241158000000006</v>
      </c>
      <c r="K568" s="125">
        <v>43.067458000000002</v>
      </c>
      <c r="L568" s="125">
        <v>51.974581000000001</v>
      </c>
      <c r="M568" s="125">
        <v>50.331540999999994</v>
      </c>
      <c r="N568" s="125">
        <v>63.706330000000001</v>
      </c>
      <c r="O568" s="125">
        <v>58.481457999999996</v>
      </c>
      <c r="P568" s="125">
        <v>45.753699999999995</v>
      </c>
      <c r="Q568" s="126">
        <v>572.75568299999998</v>
      </c>
    </row>
    <row r="569" spans="1:17">
      <c r="A569" s="196"/>
      <c r="B569" s="123">
        <v>7</v>
      </c>
      <c r="C569" s="122"/>
      <c r="D569" s="124">
        <v>2002</v>
      </c>
      <c r="E569" s="125">
        <v>49.137902999999994</v>
      </c>
      <c r="F569" s="125">
        <v>46.872086000000003</v>
      </c>
      <c r="G569" s="125">
        <v>44.986984</v>
      </c>
      <c r="H569" s="125">
        <v>49.494879999999995</v>
      </c>
      <c r="I569" s="125">
        <v>51.211759000000015</v>
      </c>
      <c r="J569" s="125">
        <v>47.591188000000002</v>
      </c>
      <c r="K569" s="125">
        <v>50.965461000000005</v>
      </c>
      <c r="L569" s="125">
        <v>48.707071000000006</v>
      </c>
      <c r="M569" s="125">
        <v>50.831139</v>
      </c>
      <c r="N569" s="125">
        <v>56.863385999999998</v>
      </c>
      <c r="O569" s="125">
        <v>45.865264000000003</v>
      </c>
      <c r="P569" s="125">
        <v>42.972241000000004</v>
      </c>
      <c r="Q569" s="126">
        <v>585.49936200000013</v>
      </c>
    </row>
    <row r="570" spans="1:17">
      <c r="A570" s="122"/>
      <c r="B570" s="123">
        <v>7</v>
      </c>
      <c r="C570" s="122"/>
      <c r="D570" s="124">
        <v>2003</v>
      </c>
      <c r="E570" s="125">
        <v>46.732409000000004</v>
      </c>
      <c r="F570" s="125">
        <v>48.204737000000002</v>
      </c>
      <c r="G570" s="125">
        <v>48.121108999999997</v>
      </c>
      <c r="H570" s="125">
        <v>49.011779000000004</v>
      </c>
      <c r="I570" s="125">
        <v>47.316558999999998</v>
      </c>
      <c r="J570" s="125">
        <v>52.185357000000003</v>
      </c>
      <c r="K570" s="125">
        <v>45.73538099999999</v>
      </c>
      <c r="L570" s="125">
        <v>44.456384</v>
      </c>
      <c r="M570" s="125">
        <v>49.911432999999995</v>
      </c>
      <c r="N570" s="125">
        <v>57.061295999999999</v>
      </c>
      <c r="O570" s="125">
        <v>48.337819000000003</v>
      </c>
      <c r="P570" s="125">
        <v>50.556936999999998</v>
      </c>
      <c r="Q570" s="126">
        <v>587.63119999999992</v>
      </c>
    </row>
    <row r="571" spans="1:17">
      <c r="A571" s="115"/>
      <c r="B571" s="123">
        <v>7</v>
      </c>
      <c r="C571" s="123"/>
      <c r="D571" s="124">
        <v>2004</v>
      </c>
      <c r="E571" s="125">
        <v>45.983913999999999</v>
      </c>
      <c r="F571" s="125">
        <v>44.100694000000004</v>
      </c>
      <c r="G571" s="125">
        <v>51.399010000000011</v>
      </c>
      <c r="H571" s="125">
        <v>54.746434999999998</v>
      </c>
      <c r="I571" s="125">
        <v>48.088191999999999</v>
      </c>
      <c r="J571" s="125">
        <v>51.787948999999998</v>
      </c>
      <c r="K571" s="125">
        <v>54.070414</v>
      </c>
      <c r="L571" s="125">
        <v>54.695000999999998</v>
      </c>
      <c r="M571" s="125">
        <v>56.260704999999987</v>
      </c>
      <c r="N571" s="125">
        <v>53.533913999999996</v>
      </c>
      <c r="O571" s="125">
        <v>54.281678999999997</v>
      </c>
      <c r="P571" s="125">
        <v>56.514999000000003</v>
      </c>
      <c r="Q571" s="126">
        <v>625.46290599999998</v>
      </c>
    </row>
    <row r="572" spans="1:17">
      <c r="A572" s="115"/>
      <c r="B572" s="123">
        <v>7</v>
      </c>
      <c r="C572" s="123"/>
      <c r="D572" s="124">
        <v>2005</v>
      </c>
      <c r="E572" s="125">
        <v>40.965318000000003</v>
      </c>
      <c r="F572" s="125">
        <v>48.000694000000003</v>
      </c>
      <c r="G572" s="125">
        <v>53.553174000000013</v>
      </c>
      <c r="H572" s="125">
        <v>54.373885000000001</v>
      </c>
      <c r="I572" s="125">
        <v>49.656947000000002</v>
      </c>
      <c r="J572" s="125">
        <v>51.918809000000003</v>
      </c>
      <c r="K572" s="125">
        <v>52.18642100000001</v>
      </c>
      <c r="L572" s="125">
        <v>52.313163000000003</v>
      </c>
      <c r="M572" s="125">
        <v>60.364082000000003</v>
      </c>
      <c r="N572" s="125">
        <v>57.194223000000001</v>
      </c>
      <c r="O572" s="125">
        <v>51.940272</v>
      </c>
      <c r="P572" s="125">
        <v>52.999875999999993</v>
      </c>
      <c r="Q572" s="126">
        <v>625.4668640000001</v>
      </c>
    </row>
    <row r="573" spans="1:17">
      <c r="A573" s="115"/>
      <c r="B573" s="123">
        <v>7</v>
      </c>
      <c r="C573" s="123"/>
      <c r="D573" s="124">
        <v>2006</v>
      </c>
      <c r="E573" s="125">
        <v>48.62640300000001</v>
      </c>
      <c r="F573" s="125">
        <v>48.672848999999985</v>
      </c>
      <c r="G573" s="125">
        <v>55.599257000000016</v>
      </c>
      <c r="H573" s="125">
        <v>51.749241999999995</v>
      </c>
      <c r="I573" s="125">
        <v>51.437696000000003</v>
      </c>
      <c r="J573" s="125">
        <v>51.993122999999997</v>
      </c>
      <c r="K573" s="125">
        <v>44.883593999999995</v>
      </c>
      <c r="L573" s="125">
        <v>51.933640000000004</v>
      </c>
      <c r="M573" s="125">
        <v>55.160722999999997</v>
      </c>
      <c r="N573" s="125">
        <v>59.250980000000006</v>
      </c>
      <c r="O573" s="125">
        <v>56.402343999999999</v>
      </c>
      <c r="P573" s="125">
        <v>53.977004000000001</v>
      </c>
      <c r="Q573" s="126">
        <v>629.68685500000004</v>
      </c>
    </row>
    <row r="574" spans="1:17">
      <c r="A574" s="115"/>
      <c r="B574" s="123">
        <v>7</v>
      </c>
      <c r="C574" s="123"/>
      <c r="D574" s="124">
        <v>2007</v>
      </c>
      <c r="E574" s="125">
        <v>50.477048000000003</v>
      </c>
      <c r="F574" s="125">
        <v>50.839381000000003</v>
      </c>
      <c r="G574" s="125">
        <v>57.335497000000004</v>
      </c>
      <c r="H574" s="125">
        <v>48.858205999999996</v>
      </c>
      <c r="I574" s="125">
        <v>47.964936000000002</v>
      </c>
      <c r="J574" s="125">
        <v>51.14755499999999</v>
      </c>
      <c r="K574" s="125">
        <v>50.782862999999999</v>
      </c>
      <c r="L574" s="125">
        <v>54.868186000000001</v>
      </c>
      <c r="M574" s="125">
        <v>54.870864999999995</v>
      </c>
      <c r="N574" s="125">
        <v>59.818290000000005</v>
      </c>
      <c r="O574" s="125">
        <v>59.474887000000003</v>
      </c>
      <c r="P574" s="125">
        <v>47.488295000000015</v>
      </c>
      <c r="Q574" s="126">
        <v>633.92600900000002</v>
      </c>
    </row>
    <row r="575" spans="1:17">
      <c r="A575" s="115"/>
      <c r="B575" s="123">
        <v>7</v>
      </c>
      <c r="C575" s="123"/>
      <c r="D575" s="124">
        <v>2008</v>
      </c>
      <c r="E575" s="125">
        <v>50.006434999999996</v>
      </c>
      <c r="F575" s="125">
        <v>57.041896999999999</v>
      </c>
      <c r="G575" s="125">
        <v>50.405141999999998</v>
      </c>
      <c r="H575" s="125">
        <v>60.984703000000003</v>
      </c>
      <c r="I575" s="125">
        <v>58.883230000000005</v>
      </c>
      <c r="J575" s="125">
        <v>55.266406000000003</v>
      </c>
      <c r="K575" s="125">
        <v>60.734199000000004</v>
      </c>
      <c r="L575" s="125">
        <v>57.10445</v>
      </c>
      <c r="M575" s="125">
        <v>62.476664</v>
      </c>
      <c r="N575" s="125">
        <v>63.680244999999999</v>
      </c>
      <c r="O575" s="125">
        <v>52.728985999999999</v>
      </c>
      <c r="P575" s="125">
        <v>55.844452999999987</v>
      </c>
      <c r="Q575" s="126">
        <v>685.15681000000006</v>
      </c>
    </row>
    <row r="576" spans="1:17">
      <c r="A576" s="115"/>
      <c r="B576" s="123">
        <v>7</v>
      </c>
      <c r="C576" s="123"/>
      <c r="D576" s="124">
        <v>2009</v>
      </c>
      <c r="E576" s="125">
        <v>53.423287999999999</v>
      </c>
      <c r="F576" s="125">
        <v>51.421240000000012</v>
      </c>
      <c r="G576" s="125">
        <v>55.661120000000004</v>
      </c>
      <c r="H576" s="125">
        <v>56.12472300000001</v>
      </c>
      <c r="I576" s="125">
        <v>47.649826000000004</v>
      </c>
      <c r="J576" s="125">
        <v>56.324012000000003</v>
      </c>
      <c r="K576" s="125">
        <v>54.660546000000004</v>
      </c>
      <c r="L576" s="125">
        <v>56.002978000000006</v>
      </c>
      <c r="M576" s="125">
        <v>55.135948999999997</v>
      </c>
      <c r="N576" s="125">
        <v>62.272734</v>
      </c>
      <c r="O576" s="125">
        <v>56.864702999999999</v>
      </c>
      <c r="P576" s="125">
        <v>60.111951999999995</v>
      </c>
      <c r="Q576" s="126">
        <v>665.65307099999995</v>
      </c>
    </row>
    <row r="577" spans="1:17">
      <c r="A577" s="115"/>
      <c r="B577" s="123">
        <v>7</v>
      </c>
      <c r="C577" s="123"/>
      <c r="D577" s="124">
        <v>2010</v>
      </c>
      <c r="E577" s="125">
        <v>48.590232</v>
      </c>
      <c r="F577" s="125">
        <v>53.517403000000002</v>
      </c>
      <c r="G577" s="125">
        <v>62.215427000000005</v>
      </c>
      <c r="H577" s="125">
        <v>57.843222000000011</v>
      </c>
      <c r="I577" s="125">
        <v>49.829442</v>
      </c>
      <c r="J577" s="125">
        <v>59.227728999999997</v>
      </c>
      <c r="K577" s="125">
        <v>53.321389000000003</v>
      </c>
      <c r="L577" s="125">
        <v>55.137635000000003</v>
      </c>
      <c r="M577" s="125">
        <v>60.816211000000003</v>
      </c>
      <c r="N577" s="125">
        <v>58.977040000000002</v>
      </c>
      <c r="O577" s="125">
        <v>58.401761</v>
      </c>
      <c r="P577" s="125">
        <v>63.809216999999997</v>
      </c>
      <c r="Q577" s="126">
        <v>681.68670800000007</v>
      </c>
    </row>
    <row r="578" spans="1:17">
      <c r="A578" s="115"/>
      <c r="B578" s="123">
        <v>7</v>
      </c>
      <c r="C578" s="123"/>
      <c r="D578" s="124">
        <v>2011</v>
      </c>
      <c r="E578" s="125">
        <v>48.432622000000002</v>
      </c>
      <c r="F578" s="125">
        <v>57.956839000000009</v>
      </c>
      <c r="G578" s="125">
        <v>58.770823999999998</v>
      </c>
      <c r="H578" s="125">
        <v>57.592302000000004</v>
      </c>
      <c r="I578" s="125">
        <v>55.835749999999997</v>
      </c>
      <c r="J578" s="125">
        <v>53.549244000000016</v>
      </c>
      <c r="K578" s="125">
        <v>61.453691000000013</v>
      </c>
      <c r="L578" s="125">
        <v>60.862655000000011</v>
      </c>
      <c r="M578" s="125">
        <v>67.128779000000009</v>
      </c>
      <c r="N578" s="125">
        <v>60.174654000000004</v>
      </c>
      <c r="O578" s="125">
        <v>56.862826999999996</v>
      </c>
      <c r="P578" s="125">
        <v>58.685535000000002</v>
      </c>
      <c r="Q578" s="126">
        <v>697.30572200000006</v>
      </c>
    </row>
    <row r="579" spans="1:17">
      <c r="A579" s="115"/>
      <c r="B579" s="123">
        <v>7</v>
      </c>
      <c r="C579" s="123"/>
      <c r="D579" s="124">
        <v>2012</v>
      </c>
      <c r="E579" s="125">
        <v>53.778743999999996</v>
      </c>
      <c r="F579" s="125">
        <v>53.390450999999999</v>
      </c>
      <c r="G579" s="125">
        <v>56.462607000000006</v>
      </c>
      <c r="H579" s="125">
        <v>55.659419</v>
      </c>
      <c r="I579" s="125">
        <v>52.121697999999995</v>
      </c>
      <c r="J579" s="125">
        <v>56.892601999999997</v>
      </c>
      <c r="K579" s="125">
        <v>55.174999999999997</v>
      </c>
      <c r="L579" s="125">
        <v>57.963915999999998</v>
      </c>
      <c r="M579" s="125">
        <v>50.424584000000003</v>
      </c>
      <c r="N579" s="125">
        <v>60.438683999999988</v>
      </c>
      <c r="O579" s="125">
        <v>58.631571999999998</v>
      </c>
      <c r="P579" s="125">
        <v>54.505580000000002</v>
      </c>
      <c r="Q579" s="126">
        <v>665.44485700000007</v>
      </c>
    </row>
    <row r="580" spans="1:17">
      <c r="A580" s="115"/>
      <c r="B580" s="123">
        <v>7</v>
      </c>
      <c r="C580" s="123"/>
      <c r="D580" s="124">
        <v>2013</v>
      </c>
      <c r="E580" s="125">
        <v>53.898924000000015</v>
      </c>
      <c r="F580" s="125">
        <v>54.908180000000002</v>
      </c>
      <c r="G580" s="125">
        <v>54.535896999999999</v>
      </c>
      <c r="H580" s="125">
        <v>54.479156000000003</v>
      </c>
      <c r="I580" s="125">
        <v>53.377423</v>
      </c>
      <c r="J580" s="125">
        <v>49.056644999999996</v>
      </c>
      <c r="K580" s="125">
        <v>56.327906000000006</v>
      </c>
      <c r="L580" s="125">
        <v>52.831268999999999</v>
      </c>
      <c r="M580" s="125">
        <v>57.41953199999999</v>
      </c>
      <c r="N580" s="125">
        <v>64.137661999999992</v>
      </c>
      <c r="O580" s="125">
        <v>57.212903999999988</v>
      </c>
      <c r="P580" s="125">
        <v>56.244635000000002</v>
      </c>
      <c r="Q580" s="126">
        <v>664.43013299999996</v>
      </c>
    </row>
    <row r="581" spans="1:17">
      <c r="A581" s="115"/>
      <c r="B581" s="123">
        <v>7</v>
      </c>
      <c r="C581" s="123"/>
      <c r="D581" s="124">
        <v>2014</v>
      </c>
      <c r="E581" s="125">
        <v>56.405839999999998</v>
      </c>
      <c r="F581" s="125">
        <v>48.388669999999998</v>
      </c>
      <c r="G581" s="125">
        <v>52.841411999999998</v>
      </c>
      <c r="H581" s="125">
        <v>53.429378999999997</v>
      </c>
      <c r="I581" s="125">
        <v>50.504357000000006</v>
      </c>
      <c r="J581" s="125">
        <v>49.036579999999987</v>
      </c>
      <c r="K581" s="125">
        <v>50.059725000000014</v>
      </c>
      <c r="L581" s="125">
        <v>46.641928</v>
      </c>
      <c r="M581" s="125">
        <v>52.522228000000005</v>
      </c>
      <c r="N581" s="125">
        <v>55.683175999999996</v>
      </c>
      <c r="O581" s="125">
        <v>45.781745999999998</v>
      </c>
      <c r="P581" s="125">
        <v>50.627696</v>
      </c>
      <c r="Q581" s="126">
        <v>611.92273699999998</v>
      </c>
    </row>
    <row r="582" spans="1:17">
      <c r="A582" s="115"/>
      <c r="B582" s="123">
        <v>7</v>
      </c>
      <c r="C582" s="123"/>
      <c r="D582" s="124">
        <v>2015</v>
      </c>
      <c r="E582" s="125">
        <v>45.331796000000004</v>
      </c>
      <c r="F582" s="125">
        <v>48.887991</v>
      </c>
      <c r="G582" s="125">
        <v>50.440966000000003</v>
      </c>
      <c r="H582" s="125">
        <v>48.420188000000003</v>
      </c>
      <c r="I582" s="125">
        <v>38.700999000000003</v>
      </c>
      <c r="J582" s="125">
        <v>48.084426000000001</v>
      </c>
      <c r="K582" s="125">
        <v>49.90808599999999</v>
      </c>
      <c r="L582" s="125">
        <v>45.991574999999997</v>
      </c>
      <c r="M582" s="125">
        <v>49.916430999999996</v>
      </c>
      <c r="N582" s="125">
        <v>53.856300000000005</v>
      </c>
      <c r="O582" s="125">
        <v>48.420538000000001</v>
      </c>
      <c r="P582" s="125">
        <v>50.625154999999999</v>
      </c>
      <c r="Q582" s="126">
        <v>578.58445100000017</v>
      </c>
    </row>
    <row r="583" spans="1:17">
      <c r="A583" s="115"/>
      <c r="B583" s="123">
        <v>7</v>
      </c>
      <c r="C583" s="123"/>
      <c r="D583" s="124">
        <v>2016</v>
      </c>
      <c r="E583" s="125">
        <v>47.343567999999991</v>
      </c>
      <c r="F583" s="125">
        <v>50.766267999999997</v>
      </c>
      <c r="G583" s="125">
        <v>51.919372000000003</v>
      </c>
      <c r="H583" s="125">
        <v>52.728790000000004</v>
      </c>
      <c r="I583" s="125">
        <v>48.102162999999997</v>
      </c>
      <c r="J583" s="125">
        <v>52.878203999999997</v>
      </c>
      <c r="K583" s="125">
        <v>47.939868999999995</v>
      </c>
      <c r="L583" s="125">
        <v>45.8157</v>
      </c>
      <c r="M583" s="125">
        <v>49.245922</v>
      </c>
      <c r="N583" s="125">
        <v>50.861625999999994</v>
      </c>
      <c r="O583" s="125">
        <v>46.260396</v>
      </c>
      <c r="P583" s="125">
        <v>48.651881000000003</v>
      </c>
      <c r="Q583" s="126">
        <v>592.51375899999994</v>
      </c>
    </row>
    <row r="584" spans="1:17">
      <c r="A584" s="115"/>
      <c r="B584" s="123">
        <v>7</v>
      </c>
      <c r="C584" s="123"/>
      <c r="D584" s="124">
        <v>2017</v>
      </c>
      <c r="E584" s="125">
        <v>43.346101000000004</v>
      </c>
      <c r="F584" s="125">
        <v>43.001552000000004</v>
      </c>
      <c r="G584" s="125">
        <v>50.238293000000013</v>
      </c>
      <c r="H584" s="125">
        <v>44.899232000000005</v>
      </c>
      <c r="I584" s="125">
        <v>45.209966000000009</v>
      </c>
      <c r="J584" s="125">
        <v>45.266303999999998</v>
      </c>
      <c r="K584" s="125">
        <v>41.270697999999996</v>
      </c>
      <c r="L584" s="125">
        <v>48.282522</v>
      </c>
      <c r="M584" s="125">
        <v>54.492333000000016</v>
      </c>
      <c r="N584" s="125">
        <v>55.721572000000002</v>
      </c>
      <c r="O584" s="125">
        <v>54.046805999999997</v>
      </c>
      <c r="P584" s="125">
        <v>49.065987</v>
      </c>
      <c r="Q584" s="126">
        <v>574.84136599999988</v>
      </c>
    </row>
    <row r="585" spans="1:17">
      <c r="A585" s="115"/>
      <c r="B585" s="123">
        <v>7</v>
      </c>
      <c r="C585" s="123"/>
      <c r="D585" s="124">
        <v>2018</v>
      </c>
      <c r="E585" s="125">
        <v>47.667953000000011</v>
      </c>
      <c r="F585" s="125">
        <v>49.636495000000004</v>
      </c>
      <c r="G585" s="125">
        <v>54.563485</v>
      </c>
      <c r="H585" s="125">
        <v>45.477730000000001</v>
      </c>
      <c r="I585" s="125">
        <v>44.493529999999993</v>
      </c>
      <c r="J585" s="125">
        <v>47.435617000000001</v>
      </c>
      <c r="K585" s="125">
        <v>44.65305</v>
      </c>
      <c r="L585" s="125">
        <v>46.600454000000013</v>
      </c>
      <c r="M585" s="125">
        <v>43.720805999999996</v>
      </c>
      <c r="N585" s="125">
        <v>54.055800000000005</v>
      </c>
      <c r="O585" s="125">
        <v>49.066189000000001</v>
      </c>
      <c r="P585" s="125">
        <v>44.347944000000005</v>
      </c>
      <c r="Q585" s="126">
        <v>571.71905300000003</v>
      </c>
    </row>
    <row r="586" spans="1:17">
      <c r="A586" s="115"/>
      <c r="B586" s="123">
        <v>7</v>
      </c>
      <c r="C586" s="123"/>
      <c r="D586" s="124">
        <v>2019</v>
      </c>
      <c r="E586" s="125">
        <v>49.684358999999994</v>
      </c>
      <c r="F586" s="125">
        <v>51.965997999999999</v>
      </c>
      <c r="G586" s="125">
        <v>53.771211999999998</v>
      </c>
      <c r="H586" s="125">
        <v>57.44877799999999</v>
      </c>
      <c r="I586" s="125">
        <v>51.764927</v>
      </c>
      <c r="J586" s="125">
        <v>45.174721999999988</v>
      </c>
      <c r="K586" s="125">
        <v>49.993319</v>
      </c>
      <c r="L586" s="125">
        <v>50.473292000000001</v>
      </c>
      <c r="M586" s="125">
        <v>52.444921000000001</v>
      </c>
      <c r="N586" s="125">
        <v>60.754924000000003</v>
      </c>
      <c r="O586" s="125">
        <v>53.811264000000001</v>
      </c>
      <c r="P586" s="125">
        <v>52.078118000000003</v>
      </c>
      <c r="Q586" s="126">
        <v>629.36583399999995</v>
      </c>
    </row>
    <row r="587" spans="1:17">
      <c r="A587" s="115"/>
      <c r="B587" s="123">
        <v>7</v>
      </c>
      <c r="C587" s="123"/>
      <c r="D587" s="124">
        <v>2020</v>
      </c>
      <c r="E587" s="125">
        <v>53.363665999999995</v>
      </c>
      <c r="F587" s="125">
        <v>52.373714999999997</v>
      </c>
      <c r="G587" s="125">
        <v>55.901429</v>
      </c>
      <c r="H587" s="125">
        <v>50.637146000000001</v>
      </c>
      <c r="I587" s="125">
        <v>42.235391999999997</v>
      </c>
      <c r="J587" s="125">
        <v>50.733192000000003</v>
      </c>
      <c r="K587" s="125">
        <v>53.900772000000003</v>
      </c>
      <c r="L587" s="125">
        <v>53.035311999999998</v>
      </c>
      <c r="M587" s="125">
        <v>52.949792000000002</v>
      </c>
      <c r="N587" s="125">
        <v>55.799118999999997</v>
      </c>
      <c r="O587" s="125">
        <v>52.108390999999997</v>
      </c>
      <c r="P587" s="125">
        <v>56.671402</v>
      </c>
      <c r="Q587" s="126">
        <v>629.70932800000003</v>
      </c>
    </row>
    <row r="588" spans="1:17">
      <c r="A588" s="115"/>
      <c r="B588" s="123">
        <v>7</v>
      </c>
      <c r="C588" s="123"/>
      <c r="D588" s="124">
        <v>2021</v>
      </c>
      <c r="E588" s="125">
        <v>51.410986999999999</v>
      </c>
      <c r="F588" s="125">
        <v>53.249520000000004</v>
      </c>
      <c r="G588" s="125">
        <v>61.186580999999997</v>
      </c>
      <c r="H588" s="125">
        <v>55.979385000000001</v>
      </c>
      <c r="I588" s="125">
        <v>47.862121999999992</v>
      </c>
      <c r="J588" s="125">
        <v>53.694612999999997</v>
      </c>
      <c r="K588" s="125">
        <v>53.255566000000002</v>
      </c>
      <c r="L588" s="125">
        <v>54.507283999999999</v>
      </c>
      <c r="M588" s="125">
        <v>57.988028999999997</v>
      </c>
      <c r="N588" s="125">
        <v>54.352528</v>
      </c>
      <c r="O588" s="125">
        <v>51.850881999999999</v>
      </c>
      <c r="P588" s="125">
        <v>57.574013999999998</v>
      </c>
      <c r="Q588" s="126">
        <v>652.9115109999999</v>
      </c>
    </row>
    <row r="589" spans="1:17">
      <c r="A589" s="115"/>
      <c r="B589" s="123">
        <v>7</v>
      </c>
      <c r="C589" s="123"/>
      <c r="D589" s="124">
        <v>2022</v>
      </c>
      <c r="E589" s="125">
        <v>51.212283999999997</v>
      </c>
      <c r="F589" s="125">
        <v>51.710278000000002</v>
      </c>
      <c r="G589" s="125">
        <v>63.102588000000004</v>
      </c>
      <c r="H589" s="125">
        <v>51.505227999999995</v>
      </c>
      <c r="I589" s="125">
        <v>47.832607000000003</v>
      </c>
      <c r="J589" s="125">
        <v>49.788816999999995</v>
      </c>
      <c r="K589" s="125">
        <v>46.686976000000001</v>
      </c>
      <c r="L589" s="125">
        <v>47.457611000000007</v>
      </c>
      <c r="M589" s="125">
        <v>52.414097999999996</v>
      </c>
      <c r="N589" s="125">
        <v>48.704457999999995</v>
      </c>
      <c r="O589" s="125">
        <v>49.880686999999995</v>
      </c>
      <c r="P589" s="125">
        <v>53.914063000000006</v>
      </c>
      <c r="Q589" s="126">
        <v>614.20969500000001</v>
      </c>
    </row>
    <row r="590" spans="1:17">
      <c r="A590" s="115"/>
      <c r="B590" s="123">
        <v>7</v>
      </c>
      <c r="C590" s="123"/>
      <c r="D590" s="124">
        <v>2023</v>
      </c>
      <c r="E590" s="125">
        <v>45.771940999999998</v>
      </c>
      <c r="F590" s="125">
        <v>45.766703999999997</v>
      </c>
      <c r="G590" s="125">
        <v>47.564520000000002</v>
      </c>
      <c r="H590" s="125">
        <v>45.269991999999995</v>
      </c>
      <c r="I590" s="125">
        <v>47.138587999999999</v>
      </c>
      <c r="J590" s="125">
        <v>52.770341999999999</v>
      </c>
      <c r="K590" s="125">
        <v>42.578394000000003</v>
      </c>
      <c r="L590" s="125">
        <v>49.751640999999999</v>
      </c>
      <c r="M590" s="125">
        <v>47.624567000000006</v>
      </c>
      <c r="N590" s="125">
        <v>50.066310999999999</v>
      </c>
      <c r="O590" s="125">
        <v>48.020084000000004</v>
      </c>
      <c r="P590" s="125">
        <v>45.669220000000003</v>
      </c>
      <c r="Q590" s="126">
        <v>567.99230399999999</v>
      </c>
    </row>
    <row r="591" spans="1:17">
      <c r="A591" s="115"/>
      <c r="B591" s="123">
        <v>7</v>
      </c>
      <c r="C591" s="123"/>
      <c r="D591" s="124">
        <v>2024</v>
      </c>
      <c r="E591" s="125">
        <v>47.702401000000002</v>
      </c>
      <c r="F591" s="125">
        <v>47.054918000000001</v>
      </c>
      <c r="G591" s="125">
        <v>48.808911999999999</v>
      </c>
      <c r="H591" s="125">
        <v>46.548438999999988</v>
      </c>
      <c r="I591" s="125">
        <v>46.337213999999996</v>
      </c>
      <c r="J591" s="125">
        <v>45.535679999999992</v>
      </c>
      <c r="K591" s="125">
        <v>47.651036999999995</v>
      </c>
      <c r="L591" s="125">
        <v>46.599402999999995</v>
      </c>
      <c r="M591" s="125">
        <v>47.875101000000001</v>
      </c>
      <c r="N591" s="125">
        <v>56.789366999999999</v>
      </c>
      <c r="O591" s="125">
        <v>45.551631999999998</v>
      </c>
      <c r="P591" s="125">
        <v>45.131281000000001</v>
      </c>
      <c r="Q591" s="126">
        <v>571.58538499999997</v>
      </c>
    </row>
    <row r="592" spans="1:17">
      <c r="A592" s="115"/>
      <c r="B592" s="123">
        <v>7</v>
      </c>
      <c r="C592" s="123"/>
      <c r="D592" s="124">
        <v>2025</v>
      </c>
      <c r="E592" s="125">
        <v>44.942153999999995</v>
      </c>
      <c r="F592" s="125">
        <v>42.612015</v>
      </c>
      <c r="G592" s="125">
        <v>48.397460999999993</v>
      </c>
      <c r="H592" s="125"/>
      <c r="I592" s="125"/>
      <c r="J592" s="125"/>
      <c r="K592" s="125"/>
      <c r="L592" s="125"/>
      <c r="M592" s="125"/>
      <c r="N592" s="125"/>
      <c r="O592" s="125"/>
      <c r="P592" s="125"/>
      <c r="Q592" s="126"/>
    </row>
    <row r="593" spans="1:17">
      <c r="A593" s="121"/>
      <c r="B593" s="116"/>
      <c r="C593" s="116"/>
      <c r="D593" s="129"/>
      <c r="E593" s="193"/>
      <c r="F593" s="193"/>
      <c r="G593" s="193"/>
      <c r="H593" s="193"/>
      <c r="I593" s="193"/>
      <c r="J593" s="193"/>
      <c r="K593" s="193"/>
      <c r="L593" s="193"/>
      <c r="M593" s="193"/>
      <c r="N593" s="193"/>
      <c r="O593" s="193"/>
      <c r="P593" s="193"/>
      <c r="Q593" s="194"/>
    </row>
    <row r="594" spans="1:17">
      <c r="A594" s="121"/>
      <c r="B594" s="116"/>
      <c r="C594" s="116"/>
      <c r="D594" s="129"/>
      <c r="E594" s="134"/>
      <c r="F594" s="134"/>
      <c r="G594" s="134"/>
      <c r="H594" s="134"/>
      <c r="I594" s="134"/>
      <c r="J594" s="134"/>
      <c r="K594" s="134"/>
      <c r="L594" s="134"/>
      <c r="M594" s="134"/>
      <c r="N594" s="134"/>
      <c r="O594" s="134"/>
      <c r="P594" s="134"/>
      <c r="Q594" s="195"/>
    </row>
    <row r="595" spans="1:17">
      <c r="A595" s="197" t="s">
        <v>120</v>
      </c>
      <c r="B595" s="116">
        <v>8</v>
      </c>
      <c r="C595" s="116"/>
      <c r="D595" s="129">
        <v>1999</v>
      </c>
      <c r="E595" s="130">
        <v>12.359193999999999</v>
      </c>
      <c r="F595" s="130">
        <v>12.170337999999999</v>
      </c>
      <c r="G595" s="130">
        <v>12.888513999999999</v>
      </c>
      <c r="H595" s="130">
        <v>12.009082000000001</v>
      </c>
      <c r="I595" s="130">
        <v>10.448224</v>
      </c>
      <c r="J595" s="130">
        <v>9.1592720000000014</v>
      </c>
      <c r="K595" s="130">
        <v>8.773714</v>
      </c>
      <c r="L595" s="130">
        <v>11.255172</v>
      </c>
      <c r="M595" s="130">
        <v>11.693620000000001</v>
      </c>
      <c r="N595" s="130">
        <v>13.059468000000001</v>
      </c>
      <c r="O595" s="130">
        <v>12.752265999999999</v>
      </c>
      <c r="P595" s="130">
        <v>16.441718000000002</v>
      </c>
      <c r="Q595" s="131">
        <v>143.010582</v>
      </c>
    </row>
    <row r="596" spans="1:17">
      <c r="A596" s="197"/>
      <c r="B596" s="116">
        <v>8</v>
      </c>
      <c r="C596" s="116"/>
      <c r="D596" s="129">
        <v>2000</v>
      </c>
      <c r="E596" s="130">
        <v>13.2925</v>
      </c>
      <c r="F596" s="130">
        <v>13.148709</v>
      </c>
      <c r="G596" s="130">
        <v>14.143654</v>
      </c>
      <c r="H596" s="130">
        <v>10.903074</v>
      </c>
      <c r="I596" s="130">
        <v>11.087747</v>
      </c>
      <c r="J596" s="130">
        <v>9.5424779999999991</v>
      </c>
      <c r="K596" s="130">
        <v>9.9421560000000007</v>
      </c>
      <c r="L596" s="130">
        <v>13.236571</v>
      </c>
      <c r="M596" s="130">
        <v>14.094314000000001</v>
      </c>
      <c r="N596" s="130">
        <v>15.763591</v>
      </c>
      <c r="O596" s="130">
        <v>12.348779</v>
      </c>
      <c r="P596" s="130">
        <v>14.192762</v>
      </c>
      <c r="Q596" s="131">
        <v>151.696335</v>
      </c>
    </row>
    <row r="597" spans="1:17">
      <c r="A597" s="197"/>
      <c r="B597" s="116">
        <v>8</v>
      </c>
      <c r="C597" s="116"/>
      <c r="D597" s="129">
        <v>2001</v>
      </c>
      <c r="E597" s="130">
        <v>14.791589</v>
      </c>
      <c r="F597" s="130">
        <v>14.149308999999999</v>
      </c>
      <c r="G597" s="130">
        <v>10.180959000000001</v>
      </c>
      <c r="H597" s="130">
        <v>16.521087999999999</v>
      </c>
      <c r="I597" s="130">
        <v>12.973285000000001</v>
      </c>
      <c r="J597" s="130">
        <v>12.041371999999999</v>
      </c>
      <c r="K597" s="130">
        <v>12.477978999999999</v>
      </c>
      <c r="L597" s="130">
        <v>13.989405000000001</v>
      </c>
      <c r="M597" s="130">
        <v>14.521183000000001</v>
      </c>
      <c r="N597" s="130">
        <v>16.716038000000001</v>
      </c>
      <c r="O597" s="130">
        <v>15.380285000000001</v>
      </c>
      <c r="P597" s="130">
        <v>14.312258999999999</v>
      </c>
      <c r="Q597" s="131">
        <v>168.05475099999998</v>
      </c>
    </row>
    <row r="598" spans="1:17">
      <c r="A598" s="197"/>
      <c r="B598" s="116">
        <v>8</v>
      </c>
      <c r="C598" s="116"/>
      <c r="D598" s="129">
        <v>2002</v>
      </c>
      <c r="E598" s="130">
        <v>13.806047000000001</v>
      </c>
      <c r="F598" s="130">
        <v>12.899642</v>
      </c>
      <c r="G598" s="130">
        <v>11.807376</v>
      </c>
      <c r="H598" s="130">
        <v>13.026354999999999</v>
      </c>
      <c r="I598" s="130">
        <v>14.999794</v>
      </c>
      <c r="J598" s="130">
        <v>11.176354</v>
      </c>
      <c r="K598" s="130">
        <v>13.069931</v>
      </c>
      <c r="L598" s="130">
        <v>13.357730999999999</v>
      </c>
      <c r="M598" s="130">
        <v>12.050445999999999</v>
      </c>
      <c r="N598" s="130">
        <v>14.869013000000001</v>
      </c>
      <c r="O598" s="130">
        <v>12.249675999999999</v>
      </c>
      <c r="P598" s="130">
        <v>12.862928999999999</v>
      </c>
      <c r="Q598" s="131">
        <v>156.17529400000001</v>
      </c>
    </row>
    <row r="599" spans="1:17">
      <c r="A599" s="117"/>
      <c r="B599" s="116">
        <v>8</v>
      </c>
      <c r="C599" s="116"/>
      <c r="D599" s="129">
        <v>2003</v>
      </c>
      <c r="E599" s="130">
        <v>13.611813</v>
      </c>
      <c r="F599" s="130">
        <v>13.518584000000001</v>
      </c>
      <c r="G599" s="130">
        <v>13.054289000000001</v>
      </c>
      <c r="H599" s="130">
        <v>13.329925999999999</v>
      </c>
      <c r="I599" s="130">
        <v>12.222413000000001</v>
      </c>
      <c r="J599" s="130">
        <v>11.531606</v>
      </c>
      <c r="K599" s="130">
        <v>10.481451999999999</v>
      </c>
      <c r="L599" s="130">
        <v>10.346783</v>
      </c>
      <c r="M599" s="130">
        <v>12.257638</v>
      </c>
      <c r="N599" s="130">
        <v>14.430389999999999</v>
      </c>
      <c r="O599" s="130">
        <v>12.358502</v>
      </c>
      <c r="P599" s="130">
        <v>13.758514</v>
      </c>
      <c r="Q599" s="131">
        <v>150.90191000000002</v>
      </c>
    </row>
    <row r="600" spans="1:17">
      <c r="A600" s="121"/>
      <c r="B600" s="116">
        <v>8</v>
      </c>
      <c r="C600" s="116"/>
      <c r="D600" s="129">
        <v>2004</v>
      </c>
      <c r="E600" s="130">
        <v>13.408982</v>
      </c>
      <c r="F600" s="130">
        <v>10.978736999999999</v>
      </c>
      <c r="G600" s="130">
        <v>11.651253000000001</v>
      </c>
      <c r="H600" s="130">
        <v>13.120102000000001</v>
      </c>
      <c r="I600" s="130">
        <v>11.297196</v>
      </c>
      <c r="J600" s="130">
        <v>10.978018</v>
      </c>
      <c r="K600" s="130">
        <v>12.472232</v>
      </c>
      <c r="L600" s="130">
        <v>12.653071000000001</v>
      </c>
      <c r="M600" s="130">
        <v>12.851852000000001</v>
      </c>
      <c r="N600" s="130">
        <v>12.865281999999999</v>
      </c>
      <c r="O600" s="130">
        <v>12.124108</v>
      </c>
      <c r="P600" s="130">
        <v>14.167434</v>
      </c>
      <c r="Q600" s="131">
        <v>148.56826699999999</v>
      </c>
    </row>
    <row r="601" spans="1:17">
      <c r="A601" s="121"/>
      <c r="B601" s="116">
        <v>8</v>
      </c>
      <c r="C601" s="116"/>
      <c r="D601" s="129">
        <v>2005</v>
      </c>
      <c r="E601" s="130">
        <v>11.453953</v>
      </c>
      <c r="F601" s="130">
        <v>11.733331</v>
      </c>
      <c r="G601" s="130">
        <v>12.988897000000001</v>
      </c>
      <c r="H601" s="130">
        <v>13.237275</v>
      </c>
      <c r="I601" s="130">
        <v>11.497624999999999</v>
      </c>
      <c r="J601" s="130">
        <v>11.82663</v>
      </c>
      <c r="K601" s="130">
        <v>11.581918</v>
      </c>
      <c r="L601" s="130">
        <v>13.343677</v>
      </c>
      <c r="M601" s="130">
        <v>15.175968000000001</v>
      </c>
      <c r="N601" s="130">
        <v>14.566098</v>
      </c>
      <c r="O601" s="130">
        <v>13.042260000000001</v>
      </c>
      <c r="P601" s="130">
        <v>14.246671000000001</v>
      </c>
      <c r="Q601" s="131">
        <v>154.69430300000002</v>
      </c>
    </row>
    <row r="602" spans="1:17">
      <c r="A602" s="121"/>
      <c r="B602" s="116">
        <v>8</v>
      </c>
      <c r="C602" s="116"/>
      <c r="D602" s="129">
        <v>2006</v>
      </c>
      <c r="E602" s="130">
        <v>13.933416999999999</v>
      </c>
      <c r="F602" s="130">
        <v>13.283117000000001</v>
      </c>
      <c r="G602" s="130">
        <v>13.987945999999999</v>
      </c>
      <c r="H602" s="130">
        <v>13.969118</v>
      </c>
      <c r="I602" s="130">
        <v>13.153326999999999</v>
      </c>
      <c r="J602" s="130">
        <v>12.007004</v>
      </c>
      <c r="K602" s="130">
        <v>11.715159</v>
      </c>
      <c r="L602" s="130">
        <v>12.881494</v>
      </c>
      <c r="M602" s="130">
        <v>14.228427999999999</v>
      </c>
      <c r="N602" s="130">
        <v>14.934811</v>
      </c>
      <c r="O602" s="130">
        <v>14.171873</v>
      </c>
      <c r="P602" s="130">
        <v>14.527430000000001</v>
      </c>
      <c r="Q602" s="131">
        <v>162.79312400000001</v>
      </c>
    </row>
    <row r="603" spans="1:17">
      <c r="A603" s="121"/>
      <c r="B603" s="116">
        <v>8</v>
      </c>
      <c r="C603" s="116"/>
      <c r="D603" s="129">
        <v>2007</v>
      </c>
      <c r="E603" s="130">
        <v>13.429275000000001</v>
      </c>
      <c r="F603" s="130">
        <v>13.423196000000001</v>
      </c>
      <c r="G603" s="130">
        <v>14.963177999999999</v>
      </c>
      <c r="H603" s="130">
        <v>12.433614</v>
      </c>
      <c r="I603" s="130">
        <v>12.131287</v>
      </c>
      <c r="J603" s="130">
        <v>11.971045</v>
      </c>
      <c r="K603" s="130">
        <v>11.877889999999999</v>
      </c>
      <c r="L603" s="130">
        <v>13.584481</v>
      </c>
      <c r="M603" s="130">
        <v>12.639339</v>
      </c>
      <c r="N603" s="130">
        <v>14.203567999999999</v>
      </c>
      <c r="O603" s="130">
        <v>12.892575999999998</v>
      </c>
      <c r="P603" s="130">
        <v>13.480347</v>
      </c>
      <c r="Q603" s="131">
        <v>157.029796</v>
      </c>
    </row>
    <row r="604" spans="1:17">
      <c r="A604" s="121"/>
      <c r="B604" s="116">
        <v>8</v>
      </c>
      <c r="C604" s="116"/>
      <c r="D604" s="129">
        <v>2008</v>
      </c>
      <c r="E604" s="130">
        <v>12.667655</v>
      </c>
      <c r="F604" s="130">
        <v>13.129118</v>
      </c>
      <c r="G604" s="130">
        <v>11.919272999999999</v>
      </c>
      <c r="H604" s="130">
        <v>12.878780000000001</v>
      </c>
      <c r="I604" s="130">
        <v>12.164861999999999</v>
      </c>
      <c r="J604" s="130">
        <v>11.821228999999999</v>
      </c>
      <c r="K604" s="130">
        <v>13.490912</v>
      </c>
      <c r="L604" s="130">
        <v>13.568151</v>
      </c>
      <c r="M604" s="130">
        <v>14.429986999999999</v>
      </c>
      <c r="N604" s="130">
        <v>17.645919000000003</v>
      </c>
      <c r="O604" s="130">
        <v>12.743606</v>
      </c>
      <c r="P604" s="130">
        <v>15.494474</v>
      </c>
      <c r="Q604" s="131">
        <v>161.95396599999998</v>
      </c>
    </row>
    <row r="605" spans="1:17">
      <c r="A605" s="121"/>
      <c r="B605" s="116">
        <v>8</v>
      </c>
      <c r="C605" s="116"/>
      <c r="D605" s="129">
        <v>2009</v>
      </c>
      <c r="E605" s="130">
        <v>13.120251</v>
      </c>
      <c r="F605" s="130">
        <v>12.875705</v>
      </c>
      <c r="G605" s="130">
        <v>13.846513999999999</v>
      </c>
      <c r="H605" s="130">
        <v>13.961665</v>
      </c>
      <c r="I605" s="130">
        <v>10.059142</v>
      </c>
      <c r="J605" s="130">
        <v>12.138519000000001</v>
      </c>
      <c r="K605" s="130">
        <v>12.993333</v>
      </c>
      <c r="L605" s="130">
        <v>12.544867</v>
      </c>
      <c r="M605" s="130">
        <v>13.104569999999999</v>
      </c>
      <c r="N605" s="130">
        <v>15.125762</v>
      </c>
      <c r="O605" s="130">
        <v>13.654437</v>
      </c>
      <c r="P605" s="130">
        <v>15.202851000000001</v>
      </c>
      <c r="Q605" s="131">
        <v>158.62761600000002</v>
      </c>
    </row>
    <row r="606" spans="1:17">
      <c r="A606" s="121"/>
      <c r="B606" s="116">
        <v>8</v>
      </c>
      <c r="C606" s="116"/>
      <c r="D606" s="129">
        <v>2010</v>
      </c>
      <c r="E606" s="130">
        <v>12.293218000000001</v>
      </c>
      <c r="F606" s="130">
        <v>12.750472</v>
      </c>
      <c r="G606" s="130">
        <v>13.537587</v>
      </c>
      <c r="H606" s="130">
        <v>12.396280000000001</v>
      </c>
      <c r="I606" s="130">
        <v>10.642785</v>
      </c>
      <c r="J606" s="130">
        <v>11.795681</v>
      </c>
      <c r="K606" s="130">
        <v>11.205477</v>
      </c>
      <c r="L606" s="130">
        <v>12.456398</v>
      </c>
      <c r="M606" s="130">
        <v>12.895665000000001</v>
      </c>
      <c r="N606" s="130">
        <v>13.088084</v>
      </c>
      <c r="O606" s="130">
        <v>13.080755</v>
      </c>
      <c r="P606" s="130">
        <v>15.310503000000001</v>
      </c>
      <c r="Q606" s="131">
        <v>151.45290499999999</v>
      </c>
    </row>
    <row r="607" spans="1:17">
      <c r="A607" s="121"/>
      <c r="B607" s="116">
        <v>8</v>
      </c>
      <c r="C607" s="116"/>
      <c r="D607" s="129">
        <v>2011</v>
      </c>
      <c r="E607" s="130">
        <v>11.901457000000001</v>
      </c>
      <c r="F607" s="130">
        <v>12.302453999999999</v>
      </c>
      <c r="G607" s="130">
        <v>11.585075000000002</v>
      </c>
      <c r="H607" s="130">
        <v>11.037501000000001</v>
      </c>
      <c r="I607" s="130">
        <v>9.9123070000000002</v>
      </c>
      <c r="J607" s="130">
        <v>10.356721</v>
      </c>
      <c r="K607" s="130">
        <v>10.734337</v>
      </c>
      <c r="L607" s="130">
        <v>12.160709000000001</v>
      </c>
      <c r="M607" s="130">
        <v>12.204803</v>
      </c>
      <c r="N607" s="130">
        <v>11.142562</v>
      </c>
      <c r="O607" s="130">
        <v>11.204469999999999</v>
      </c>
      <c r="P607" s="130">
        <v>13.665370999999999</v>
      </c>
      <c r="Q607" s="131">
        <v>138.20776699999999</v>
      </c>
    </row>
    <row r="608" spans="1:17">
      <c r="A608" s="121"/>
      <c r="B608" s="116">
        <v>8</v>
      </c>
      <c r="C608" s="116"/>
      <c r="D608" s="129">
        <v>2012</v>
      </c>
      <c r="E608" s="130">
        <v>10.946019</v>
      </c>
      <c r="F608" s="130">
        <v>9.4000550000000018</v>
      </c>
      <c r="G608" s="130">
        <v>10.835927999999999</v>
      </c>
      <c r="H608" s="130">
        <v>10.650366</v>
      </c>
      <c r="I608" s="130">
        <v>9.9467619999999997</v>
      </c>
      <c r="J608" s="130">
        <v>10.569040000000001</v>
      </c>
      <c r="K608" s="130">
        <v>10.055040000000002</v>
      </c>
      <c r="L608" s="130">
        <v>10.995391</v>
      </c>
      <c r="M608" s="130">
        <v>8.4205689999999986</v>
      </c>
      <c r="N608" s="130">
        <v>12.298395000000001</v>
      </c>
      <c r="O608" s="130">
        <v>11.994183000000001</v>
      </c>
      <c r="P608" s="130">
        <v>11.64026</v>
      </c>
      <c r="Q608" s="131">
        <v>127.752008</v>
      </c>
    </row>
    <row r="609" spans="1:17">
      <c r="A609" s="121"/>
      <c r="B609" s="116">
        <v>8</v>
      </c>
      <c r="C609" s="116"/>
      <c r="D609" s="129">
        <v>2013</v>
      </c>
      <c r="E609" s="130">
        <v>10.807032</v>
      </c>
      <c r="F609" s="130">
        <v>10.219693999999999</v>
      </c>
      <c r="G609" s="130">
        <v>10.133991</v>
      </c>
      <c r="H609" s="130">
        <v>10.053165000000002</v>
      </c>
      <c r="I609" s="130">
        <v>9.9531529999999986</v>
      </c>
      <c r="J609" s="130">
        <v>8.941688000000001</v>
      </c>
      <c r="K609" s="130">
        <v>9.6632740000000013</v>
      </c>
      <c r="L609" s="130">
        <v>11.242486999999999</v>
      </c>
      <c r="M609" s="130">
        <v>10.565734000000001</v>
      </c>
      <c r="N609" s="130">
        <v>12.876526999999999</v>
      </c>
      <c r="O609" s="130">
        <v>10.871124</v>
      </c>
      <c r="P609" s="130">
        <v>13.036923</v>
      </c>
      <c r="Q609" s="131">
        <v>128.36479199999999</v>
      </c>
    </row>
    <row r="610" spans="1:17">
      <c r="A610" s="121"/>
      <c r="B610" s="116">
        <v>8</v>
      </c>
      <c r="C610" s="116"/>
      <c r="D610" s="129">
        <v>2014</v>
      </c>
      <c r="E610" s="130">
        <v>11.862045</v>
      </c>
      <c r="F610" s="130">
        <v>10.502428</v>
      </c>
      <c r="G610" s="130">
        <v>10.013142</v>
      </c>
      <c r="H610" s="130">
        <v>10.328011</v>
      </c>
      <c r="I610" s="130">
        <v>9.7726590000000009</v>
      </c>
      <c r="J610" s="130">
        <v>9.303331</v>
      </c>
      <c r="K610" s="130">
        <v>9.7920890000000007</v>
      </c>
      <c r="L610" s="130">
        <v>10.148834000000001</v>
      </c>
      <c r="M610" s="130">
        <v>10.533068</v>
      </c>
      <c r="N610" s="130">
        <v>10.68572</v>
      </c>
      <c r="O610" s="130">
        <v>9.1342759999999998</v>
      </c>
      <c r="P610" s="130">
        <v>11.457001</v>
      </c>
      <c r="Q610" s="131">
        <v>123.53260400000001</v>
      </c>
    </row>
    <row r="611" spans="1:17">
      <c r="A611" s="121"/>
      <c r="B611" s="116">
        <v>8</v>
      </c>
      <c r="C611" s="116"/>
      <c r="D611" s="129">
        <v>2015</v>
      </c>
      <c r="E611" s="130">
        <v>9.4680319999999991</v>
      </c>
      <c r="F611" s="130">
        <v>9.6469319999999996</v>
      </c>
      <c r="G611" s="130">
        <v>10.152754000000002</v>
      </c>
      <c r="H611" s="130">
        <v>9.0352659999999982</v>
      </c>
      <c r="I611" s="130">
        <v>6.5641630000000015</v>
      </c>
      <c r="J611" s="130">
        <v>8.041542999999999</v>
      </c>
      <c r="K611" s="130">
        <v>7.131511999999999</v>
      </c>
      <c r="L611" s="130">
        <v>7.5172850000000002</v>
      </c>
      <c r="M611" s="130">
        <v>7.0564440000000008</v>
      </c>
      <c r="N611" s="130">
        <v>7.4350829999999997</v>
      </c>
      <c r="O611" s="130">
        <v>6.6302070000000013</v>
      </c>
      <c r="P611" s="130">
        <v>8.2442979999999988</v>
      </c>
      <c r="Q611" s="131">
        <v>96.923518999999999</v>
      </c>
    </row>
    <row r="612" spans="1:17">
      <c r="A612" s="121"/>
      <c r="B612" s="116">
        <v>8</v>
      </c>
      <c r="C612" s="116"/>
      <c r="D612" s="129">
        <v>2016</v>
      </c>
      <c r="E612" s="130">
        <v>6.5419809999999989</v>
      </c>
      <c r="F612" s="130">
        <v>7.1909859999999997</v>
      </c>
      <c r="G612" s="130">
        <v>7.0897899999999998</v>
      </c>
      <c r="H612" s="130">
        <v>6.6565620000000001</v>
      </c>
      <c r="I612" s="130">
        <v>6.0950299999999986</v>
      </c>
      <c r="J612" s="130">
        <v>6.2483919999999991</v>
      </c>
      <c r="K612" s="130">
        <v>5.915063</v>
      </c>
      <c r="L612" s="130">
        <v>6.8502799999999997</v>
      </c>
      <c r="M612" s="130">
        <v>6.3457360000000005</v>
      </c>
      <c r="N612" s="130">
        <v>7.8769410000000004</v>
      </c>
      <c r="O612" s="130">
        <v>7.1620489999999988</v>
      </c>
      <c r="P612" s="130">
        <v>10.297649</v>
      </c>
      <c r="Q612" s="131">
        <v>84.270459000000002</v>
      </c>
    </row>
    <row r="613" spans="1:17">
      <c r="A613" s="121"/>
      <c r="B613" s="116">
        <v>8</v>
      </c>
      <c r="C613" s="116"/>
      <c r="D613" s="129">
        <v>2017</v>
      </c>
      <c r="E613" s="130">
        <v>6.9774010000000004</v>
      </c>
      <c r="F613" s="130">
        <v>6.4980360000000008</v>
      </c>
      <c r="G613" s="130">
        <v>7.4285320000000006</v>
      </c>
      <c r="H613" s="130">
        <v>8.0720580000000002</v>
      </c>
      <c r="I613" s="130">
        <v>8.3103719999999992</v>
      </c>
      <c r="J613" s="130">
        <v>7.5389679999999997</v>
      </c>
      <c r="K613" s="130">
        <v>7.9722</v>
      </c>
      <c r="L613" s="130">
        <v>9.5313359999999996</v>
      </c>
      <c r="M613" s="130">
        <v>11.196460999999999</v>
      </c>
      <c r="N613" s="130">
        <v>11.444575</v>
      </c>
      <c r="O613" s="130">
        <v>10.820555000000001</v>
      </c>
      <c r="P613" s="130">
        <v>10.45115</v>
      </c>
      <c r="Q613" s="131">
        <v>106.24164399999999</v>
      </c>
    </row>
    <row r="614" spans="1:17">
      <c r="A614" s="121"/>
      <c r="B614" s="116">
        <v>8</v>
      </c>
      <c r="C614" s="116"/>
      <c r="D614" s="129">
        <v>2018</v>
      </c>
      <c r="E614" s="130">
        <v>9.633502</v>
      </c>
      <c r="F614" s="130">
        <v>9.5968689999999999</v>
      </c>
      <c r="G614" s="130">
        <v>11.190185</v>
      </c>
      <c r="H614" s="130">
        <v>9.0141939999999998</v>
      </c>
      <c r="I614" s="130">
        <v>9.3116520000000023</v>
      </c>
      <c r="J614" s="130">
        <v>9.2202339999999996</v>
      </c>
      <c r="K614" s="130">
        <v>8.3423780000000001</v>
      </c>
      <c r="L614" s="130">
        <v>9.1979299999999995</v>
      </c>
      <c r="M614" s="130">
        <v>8.2796950000000002</v>
      </c>
      <c r="N614" s="130">
        <v>9.4141440000000003</v>
      </c>
      <c r="O614" s="130">
        <v>9.1969059999999985</v>
      </c>
      <c r="P614" s="130">
        <v>9.8956090000000003</v>
      </c>
      <c r="Q614" s="131">
        <v>112.29329799999999</v>
      </c>
    </row>
    <row r="615" spans="1:17">
      <c r="A615" s="121"/>
      <c r="B615" s="116">
        <v>8</v>
      </c>
      <c r="C615" s="116"/>
      <c r="D615" s="129">
        <v>2019</v>
      </c>
      <c r="E615" s="130">
        <v>8.8933719999999994</v>
      </c>
      <c r="F615" s="130">
        <v>9.9764359999999996</v>
      </c>
      <c r="G615" s="130">
        <v>8.5468170000000008</v>
      </c>
      <c r="H615" s="130">
        <v>10.135708000000001</v>
      </c>
      <c r="I615" s="130">
        <v>9.1165489999999991</v>
      </c>
      <c r="J615" s="130">
        <v>7.7665619999999995</v>
      </c>
      <c r="K615" s="130">
        <v>8.2895410000000016</v>
      </c>
      <c r="L615" s="130">
        <v>8.9563499999999987</v>
      </c>
      <c r="M615" s="130">
        <v>7.9296690000000005</v>
      </c>
      <c r="N615" s="130">
        <v>8.7105120000000014</v>
      </c>
      <c r="O615" s="130">
        <v>8.2515719999999995</v>
      </c>
      <c r="P615" s="130">
        <v>10.60581</v>
      </c>
      <c r="Q615" s="131">
        <v>107.178898</v>
      </c>
    </row>
    <row r="616" spans="1:17">
      <c r="A616" s="121"/>
      <c r="B616" s="116">
        <v>8</v>
      </c>
      <c r="C616" s="116"/>
      <c r="D616" s="129">
        <v>2020</v>
      </c>
      <c r="E616" s="130">
        <v>10.496562000000001</v>
      </c>
      <c r="F616" s="130">
        <v>10.064095000000002</v>
      </c>
      <c r="G616" s="130">
        <v>10.247014999999999</v>
      </c>
      <c r="H616" s="130">
        <v>8.9782089999999997</v>
      </c>
      <c r="I616" s="130">
        <v>6.4913829999999999</v>
      </c>
      <c r="J616" s="130">
        <v>8.9608019999999993</v>
      </c>
      <c r="K616" s="130">
        <v>7.8771340000000007</v>
      </c>
      <c r="L616" s="130">
        <v>7.9589679999999987</v>
      </c>
      <c r="M616" s="130">
        <v>6.8356940000000002</v>
      </c>
      <c r="N616" s="130">
        <v>6.8561870000000011</v>
      </c>
      <c r="O616" s="130">
        <v>6.0069660000000002</v>
      </c>
      <c r="P616" s="130">
        <v>7.2022520000000005</v>
      </c>
      <c r="Q616" s="131">
        <v>97.975267000000002</v>
      </c>
    </row>
    <row r="617" spans="1:17">
      <c r="A617" s="121"/>
      <c r="B617" s="116">
        <v>8</v>
      </c>
      <c r="C617" s="116"/>
      <c r="D617" s="129">
        <v>2021</v>
      </c>
      <c r="E617" s="130">
        <v>5.3978260000000002</v>
      </c>
      <c r="F617" s="130">
        <v>5.8751240000000005</v>
      </c>
      <c r="G617" s="130">
        <v>7.70519</v>
      </c>
      <c r="H617" s="130">
        <v>6.1857860000000002</v>
      </c>
      <c r="I617" s="130">
        <v>6.1278500000000005</v>
      </c>
      <c r="J617" s="130">
        <v>7.6247189999999998</v>
      </c>
      <c r="K617" s="130">
        <v>7.2656099999999997</v>
      </c>
      <c r="L617" s="130">
        <v>7.6456949999999999</v>
      </c>
      <c r="M617" s="130">
        <v>7.9168509999999985</v>
      </c>
      <c r="N617" s="130">
        <v>8.2491219999999998</v>
      </c>
      <c r="O617" s="130">
        <v>7.2284519999999999</v>
      </c>
      <c r="P617" s="130">
        <v>9.3212860000000006</v>
      </c>
      <c r="Q617" s="131">
        <v>86.543510999999995</v>
      </c>
    </row>
    <row r="618" spans="1:17">
      <c r="A618" s="121"/>
      <c r="B618" s="116">
        <v>8</v>
      </c>
      <c r="C618" s="116"/>
      <c r="D618" s="129">
        <v>2022</v>
      </c>
      <c r="E618" s="130">
        <v>7.0615670000000001</v>
      </c>
      <c r="F618" s="130">
        <v>6.0573649999999999</v>
      </c>
      <c r="G618" s="130">
        <v>8.2834459999999996</v>
      </c>
      <c r="H618" s="130">
        <v>7.9642099999999996</v>
      </c>
      <c r="I618" s="130">
        <v>5.6530889999999996</v>
      </c>
      <c r="J618" s="130">
        <v>6.1469249999999995</v>
      </c>
      <c r="K618" s="130">
        <v>4.896083</v>
      </c>
      <c r="L618" s="130">
        <v>5.6240769999999989</v>
      </c>
      <c r="M618" s="130">
        <v>6.2281179999999994</v>
      </c>
      <c r="N618" s="130">
        <v>5.905341</v>
      </c>
      <c r="O618" s="130">
        <v>7.1652979999999999</v>
      </c>
      <c r="P618" s="130">
        <v>9.2860139999999998</v>
      </c>
      <c r="Q618" s="131">
        <v>80.271532999999991</v>
      </c>
    </row>
    <row r="619" spans="1:17">
      <c r="A619" s="121"/>
      <c r="B619" s="116">
        <v>8</v>
      </c>
      <c r="C619" s="116"/>
      <c r="D619" s="129">
        <v>2023</v>
      </c>
      <c r="E619" s="130">
        <v>6.8732519999999999</v>
      </c>
      <c r="F619" s="130">
        <v>6.2576499999999999</v>
      </c>
      <c r="G619" s="130">
        <v>6.8034730000000012</v>
      </c>
      <c r="H619" s="130">
        <v>7.4100890000000001</v>
      </c>
      <c r="I619" s="130">
        <v>6.6017539999999997</v>
      </c>
      <c r="J619" s="130">
        <v>6.5853429999999999</v>
      </c>
      <c r="K619" s="130">
        <v>5.6788799999999995</v>
      </c>
      <c r="L619" s="130">
        <v>7.7775580000000009</v>
      </c>
      <c r="M619" s="130">
        <v>7.7927359999999997</v>
      </c>
      <c r="N619" s="130">
        <v>7.6307859999999996</v>
      </c>
      <c r="O619" s="130">
        <v>7.3244189999999989</v>
      </c>
      <c r="P619" s="130">
        <v>8.011666</v>
      </c>
      <c r="Q619" s="131">
        <v>84.747606000000005</v>
      </c>
    </row>
    <row r="620" spans="1:17">
      <c r="A620" s="121"/>
      <c r="B620" s="116">
        <v>8</v>
      </c>
      <c r="C620" s="116"/>
      <c r="D620" s="129">
        <v>2024</v>
      </c>
      <c r="E620" s="130">
        <v>8.4448299999999996</v>
      </c>
      <c r="F620" s="130">
        <v>6.9750569999999996</v>
      </c>
      <c r="G620" s="130">
        <v>7.450037</v>
      </c>
      <c r="H620" s="130">
        <v>6.3094110000000008</v>
      </c>
      <c r="I620" s="130">
        <v>7.5154529999999999</v>
      </c>
      <c r="J620" s="130">
        <v>6.6490439999999991</v>
      </c>
      <c r="K620" s="130">
        <v>5.754626</v>
      </c>
      <c r="L620" s="130">
        <v>8.4258930000000003</v>
      </c>
      <c r="M620" s="130">
        <v>7.5266210000000004</v>
      </c>
      <c r="N620" s="130">
        <v>9.7856190000000005</v>
      </c>
      <c r="O620" s="130">
        <v>7.1604960000000002</v>
      </c>
      <c r="P620" s="130">
        <v>7.7750259999999995</v>
      </c>
      <c r="Q620" s="131">
        <v>89.772113000000004</v>
      </c>
    </row>
    <row r="621" spans="1:17">
      <c r="A621" s="121"/>
      <c r="B621" s="116">
        <v>8</v>
      </c>
      <c r="C621" s="116"/>
      <c r="D621" s="129">
        <v>2025</v>
      </c>
      <c r="E621" s="130">
        <v>6.8048059999999992</v>
      </c>
      <c r="F621" s="130">
        <v>5.9840949999999991</v>
      </c>
      <c r="G621" s="130">
        <v>6.3821489999999992</v>
      </c>
      <c r="H621" s="130"/>
      <c r="I621" s="130"/>
      <c r="J621" s="130"/>
      <c r="K621" s="130"/>
      <c r="L621" s="130"/>
      <c r="M621" s="130"/>
      <c r="N621" s="130"/>
      <c r="O621" s="130"/>
      <c r="P621" s="130"/>
      <c r="Q621" s="131"/>
    </row>
    <row r="622" spans="1:17">
      <c r="A622" s="121"/>
      <c r="B622" s="116"/>
      <c r="C622" s="116"/>
      <c r="D622" s="129"/>
      <c r="E622" s="130"/>
      <c r="F622" s="130"/>
      <c r="G622" s="130"/>
      <c r="H622" s="130"/>
      <c r="I622" s="130"/>
      <c r="J622" s="130"/>
      <c r="K622" s="130"/>
      <c r="L622" s="130"/>
      <c r="M622" s="130"/>
      <c r="N622" s="130"/>
      <c r="O622" s="130"/>
      <c r="P622" s="130"/>
      <c r="Q622" s="131"/>
    </row>
    <row r="623" spans="1:17">
      <c r="A623" s="121"/>
      <c r="B623" s="116"/>
      <c r="C623" s="116"/>
      <c r="D623" s="129"/>
      <c r="E623" s="134"/>
      <c r="F623" s="134"/>
      <c r="G623" s="134"/>
      <c r="H623" s="134"/>
      <c r="I623" s="134"/>
      <c r="J623" s="134"/>
      <c r="K623" s="134"/>
      <c r="L623" s="134"/>
      <c r="M623" s="134"/>
      <c r="N623" s="134"/>
      <c r="O623" s="134"/>
      <c r="P623" s="134"/>
      <c r="Q623" s="195"/>
    </row>
    <row r="624" spans="1:17">
      <c r="A624" s="191" t="s">
        <v>80</v>
      </c>
      <c r="B624" s="116"/>
      <c r="C624" s="116"/>
      <c r="D624" s="129"/>
      <c r="E624" s="134"/>
      <c r="F624" s="134"/>
      <c r="G624" s="134"/>
      <c r="H624" s="134"/>
      <c r="I624" s="134"/>
      <c r="J624" s="134"/>
      <c r="K624" s="134"/>
      <c r="L624" s="134"/>
      <c r="M624" s="134"/>
      <c r="N624" s="134"/>
      <c r="O624" s="134"/>
      <c r="P624" s="134"/>
      <c r="Q624" s="195"/>
    </row>
    <row r="625" spans="1:17">
      <c r="A625" s="196" t="s">
        <v>182</v>
      </c>
      <c r="B625" s="123">
        <v>9</v>
      </c>
      <c r="C625" s="123"/>
      <c r="D625" s="124">
        <v>1999</v>
      </c>
      <c r="E625" s="125">
        <v>45.206951999999994</v>
      </c>
      <c r="F625" s="125">
        <v>38.916567999999998</v>
      </c>
      <c r="G625" s="125">
        <v>44.586398000000003</v>
      </c>
      <c r="H625" s="125">
        <v>40.73032400000001</v>
      </c>
      <c r="I625" s="125">
        <v>40.937370000000001</v>
      </c>
      <c r="J625" s="125">
        <v>39.769995999999999</v>
      </c>
      <c r="K625" s="125">
        <v>41.688575999999998</v>
      </c>
      <c r="L625" s="125">
        <v>45.158146000000002</v>
      </c>
      <c r="M625" s="125">
        <v>43.140929999999997</v>
      </c>
      <c r="N625" s="125">
        <v>42.024305999999996</v>
      </c>
      <c r="O625" s="125">
        <v>40.245411999999995</v>
      </c>
      <c r="P625" s="125">
        <v>40.907968000000004</v>
      </c>
      <c r="Q625" s="126">
        <v>503.31294600000001</v>
      </c>
    </row>
    <row r="626" spans="1:17">
      <c r="A626" s="196"/>
      <c r="B626" s="123">
        <v>9</v>
      </c>
      <c r="C626" s="123"/>
      <c r="D626" s="124">
        <v>2000</v>
      </c>
      <c r="E626" s="125">
        <v>41.172372000000003</v>
      </c>
      <c r="F626" s="125">
        <v>42.75153199999999</v>
      </c>
      <c r="G626" s="125">
        <v>41.909476999999995</v>
      </c>
      <c r="H626" s="125">
        <v>36.818939</v>
      </c>
      <c r="I626" s="125">
        <v>45.922806999999999</v>
      </c>
      <c r="J626" s="125">
        <v>41.32836799999999</v>
      </c>
      <c r="K626" s="125">
        <v>40.224769000000002</v>
      </c>
      <c r="L626" s="125">
        <v>44.990482999999998</v>
      </c>
      <c r="M626" s="125">
        <v>43.311819</v>
      </c>
      <c r="N626" s="125">
        <v>43.371447999999994</v>
      </c>
      <c r="O626" s="125">
        <v>46.722825999999998</v>
      </c>
      <c r="P626" s="125">
        <v>37.319561</v>
      </c>
      <c r="Q626" s="126">
        <v>505.844401</v>
      </c>
    </row>
    <row r="627" spans="1:17">
      <c r="A627" s="196"/>
      <c r="B627" s="123">
        <v>9</v>
      </c>
      <c r="C627" s="123"/>
      <c r="D627" s="124">
        <v>2001</v>
      </c>
      <c r="E627" s="125">
        <v>49.930039999999998</v>
      </c>
      <c r="F627" s="125">
        <v>42.790361999999988</v>
      </c>
      <c r="G627" s="125">
        <v>45.042028000000016</v>
      </c>
      <c r="H627" s="125">
        <v>34.276883000000005</v>
      </c>
      <c r="I627" s="125">
        <v>41.047266</v>
      </c>
      <c r="J627" s="125">
        <v>40.171217999999996</v>
      </c>
      <c r="K627" s="125">
        <v>37.612037999999991</v>
      </c>
      <c r="L627" s="125">
        <v>38.991696000000005</v>
      </c>
      <c r="M627" s="125">
        <v>37.178916999999998</v>
      </c>
      <c r="N627" s="125">
        <v>40.382437999999986</v>
      </c>
      <c r="O627" s="125">
        <v>40.717973999999984</v>
      </c>
      <c r="P627" s="125">
        <v>34.737862</v>
      </c>
      <c r="Q627" s="126">
        <v>482.87872199999998</v>
      </c>
    </row>
    <row r="628" spans="1:17">
      <c r="A628" s="196"/>
      <c r="B628" s="123">
        <v>9</v>
      </c>
      <c r="C628" s="123"/>
      <c r="D628" s="124">
        <v>2002</v>
      </c>
      <c r="E628" s="125">
        <v>41.590370999999998</v>
      </c>
      <c r="F628" s="125">
        <v>40.565084999999996</v>
      </c>
      <c r="G628" s="125">
        <v>39.291829</v>
      </c>
      <c r="H628" s="125">
        <v>37.802218999999994</v>
      </c>
      <c r="I628" s="125">
        <v>37.269999000000006</v>
      </c>
      <c r="J628" s="125">
        <v>34.331052999999997</v>
      </c>
      <c r="K628" s="125">
        <v>36.470570000000009</v>
      </c>
      <c r="L628" s="125">
        <v>37.220078000000001</v>
      </c>
      <c r="M628" s="125">
        <v>40.924404000000003</v>
      </c>
      <c r="N628" s="125">
        <v>43.508328999999989</v>
      </c>
      <c r="O628" s="125">
        <v>40.399853999999998</v>
      </c>
      <c r="P628" s="125">
        <v>41.939635000000003</v>
      </c>
      <c r="Q628" s="126">
        <v>471.31342599999999</v>
      </c>
    </row>
    <row r="629" spans="1:17">
      <c r="A629" s="115"/>
      <c r="B629" s="123">
        <v>9</v>
      </c>
      <c r="C629" s="123"/>
      <c r="D629" s="124">
        <v>2003</v>
      </c>
      <c r="E629" s="125">
        <v>42.862462000000001</v>
      </c>
      <c r="F629" s="125">
        <v>37.973135999999997</v>
      </c>
      <c r="G629" s="125">
        <v>40.927771000000007</v>
      </c>
      <c r="H629" s="125">
        <v>38.00189000000001</v>
      </c>
      <c r="I629" s="125">
        <v>39.187309999999997</v>
      </c>
      <c r="J629" s="125">
        <v>40.711576000000001</v>
      </c>
      <c r="K629" s="125">
        <v>38.849111000000001</v>
      </c>
      <c r="L629" s="125">
        <v>39.317928999999999</v>
      </c>
      <c r="M629" s="125">
        <v>45.957875999999999</v>
      </c>
      <c r="N629" s="125">
        <v>47.28969</v>
      </c>
      <c r="O629" s="125">
        <v>40.573174000000002</v>
      </c>
      <c r="P629" s="125">
        <v>39.428125999999999</v>
      </c>
      <c r="Q629" s="126">
        <v>491.08005099999997</v>
      </c>
    </row>
    <row r="630" spans="1:17">
      <c r="A630" s="115"/>
      <c r="B630" s="123">
        <v>9</v>
      </c>
      <c r="C630" s="123"/>
      <c r="D630" s="124">
        <v>2004</v>
      </c>
      <c r="E630" s="125">
        <v>42.026285999999999</v>
      </c>
      <c r="F630" s="125">
        <v>39.659618000000002</v>
      </c>
      <c r="G630" s="125">
        <v>45.084792</v>
      </c>
      <c r="H630" s="125">
        <v>40.088949999999997</v>
      </c>
      <c r="I630" s="125">
        <v>38.161842999999998</v>
      </c>
      <c r="J630" s="125">
        <v>43.832293</v>
      </c>
      <c r="K630" s="125">
        <v>39.327359999999999</v>
      </c>
      <c r="L630" s="125">
        <v>40.507121999999988</v>
      </c>
      <c r="M630" s="125">
        <v>42.234808999999984</v>
      </c>
      <c r="N630" s="125">
        <v>42.156098</v>
      </c>
      <c r="O630" s="125">
        <v>44.439201999999995</v>
      </c>
      <c r="P630" s="125">
        <v>46.555499000000005</v>
      </c>
      <c r="Q630" s="126">
        <v>504.07387199999999</v>
      </c>
    </row>
    <row r="631" spans="1:17">
      <c r="A631" s="115"/>
      <c r="B631" s="123">
        <v>9</v>
      </c>
      <c r="C631" s="123"/>
      <c r="D631" s="124">
        <v>2005</v>
      </c>
      <c r="E631" s="125">
        <v>43.358324000000003</v>
      </c>
      <c r="F631" s="125">
        <v>40.326421000000003</v>
      </c>
      <c r="G631" s="125">
        <v>42.555911999999999</v>
      </c>
      <c r="H631" s="125">
        <v>40.493676000000001</v>
      </c>
      <c r="I631" s="125">
        <v>42.701822</v>
      </c>
      <c r="J631" s="125">
        <v>42.363141999999996</v>
      </c>
      <c r="K631" s="125">
        <v>37.395434999999999</v>
      </c>
      <c r="L631" s="125">
        <v>43.875236999999984</v>
      </c>
      <c r="M631" s="125">
        <v>44.601011</v>
      </c>
      <c r="N631" s="125">
        <v>42.156557999999997</v>
      </c>
      <c r="O631" s="125">
        <v>45.588044000000004</v>
      </c>
      <c r="P631" s="125">
        <v>47.988478000000001</v>
      </c>
      <c r="Q631" s="126">
        <v>513.40405999999984</v>
      </c>
    </row>
    <row r="632" spans="1:17">
      <c r="A632" s="115"/>
      <c r="B632" s="123">
        <v>9</v>
      </c>
      <c r="C632" s="123"/>
      <c r="D632" s="124">
        <v>2006</v>
      </c>
      <c r="E632" s="125">
        <v>44.082508000000004</v>
      </c>
      <c r="F632" s="125">
        <v>42.002571000000003</v>
      </c>
      <c r="G632" s="125">
        <v>49.769648000000004</v>
      </c>
      <c r="H632" s="125">
        <v>39.753042000000001</v>
      </c>
      <c r="I632" s="125">
        <v>46.808924000000012</v>
      </c>
      <c r="J632" s="125">
        <v>46.290750999999993</v>
      </c>
      <c r="K632" s="125">
        <v>43.483699999999999</v>
      </c>
      <c r="L632" s="125">
        <v>46.658448</v>
      </c>
      <c r="M632" s="125">
        <v>44.892856000000002</v>
      </c>
      <c r="N632" s="125">
        <v>44.708718999999995</v>
      </c>
      <c r="O632" s="125">
        <v>45.357808999999989</v>
      </c>
      <c r="P632" s="125">
        <v>41.090045999999987</v>
      </c>
      <c r="Q632" s="126">
        <v>534.89902199999995</v>
      </c>
    </row>
    <row r="633" spans="1:17">
      <c r="A633" s="115"/>
      <c r="B633" s="123">
        <v>9</v>
      </c>
      <c r="C633" s="123"/>
      <c r="D633" s="124">
        <v>2007</v>
      </c>
      <c r="E633" s="125">
        <v>47.264158000000002</v>
      </c>
      <c r="F633" s="125">
        <v>44.816428999999999</v>
      </c>
      <c r="G633" s="125">
        <v>48.059635999999998</v>
      </c>
      <c r="H633" s="125">
        <v>47.740396999999994</v>
      </c>
      <c r="I633" s="125">
        <v>47.679597000000001</v>
      </c>
      <c r="J633" s="125">
        <v>49.576229000000005</v>
      </c>
      <c r="K633" s="125">
        <v>46.372273</v>
      </c>
      <c r="L633" s="125">
        <v>48.379207999999998</v>
      </c>
      <c r="M633" s="125">
        <v>45.945918999999989</v>
      </c>
      <c r="N633" s="125">
        <v>52.072855000000004</v>
      </c>
      <c r="O633" s="125">
        <v>48.645760000000003</v>
      </c>
      <c r="P633" s="125">
        <v>42.991163</v>
      </c>
      <c r="Q633" s="126">
        <v>569.54362399999991</v>
      </c>
    </row>
    <row r="634" spans="1:17">
      <c r="A634" s="115"/>
      <c r="B634" s="123">
        <v>9</v>
      </c>
      <c r="C634" s="123"/>
      <c r="D634" s="124">
        <v>2008</v>
      </c>
      <c r="E634" s="125">
        <v>49.412176000000009</v>
      </c>
      <c r="F634" s="125">
        <v>48.465620999999999</v>
      </c>
      <c r="G634" s="125">
        <v>48.178319000000002</v>
      </c>
      <c r="H634" s="125">
        <v>51.590280000000014</v>
      </c>
      <c r="I634" s="125">
        <v>51.350329999999985</v>
      </c>
      <c r="J634" s="125">
        <v>47.923937000000009</v>
      </c>
      <c r="K634" s="125">
        <v>51.521042000000001</v>
      </c>
      <c r="L634" s="125">
        <v>46.434360999999996</v>
      </c>
      <c r="M634" s="125">
        <v>53.882397999999988</v>
      </c>
      <c r="N634" s="125">
        <v>52.212519999999998</v>
      </c>
      <c r="O634" s="125">
        <v>45.823492000000002</v>
      </c>
      <c r="P634" s="125">
        <v>49.145471999999984</v>
      </c>
      <c r="Q634" s="126">
        <v>595.93994800000007</v>
      </c>
    </row>
    <row r="635" spans="1:17">
      <c r="A635" s="115"/>
      <c r="B635" s="123">
        <v>9</v>
      </c>
      <c r="C635" s="123"/>
      <c r="D635" s="124">
        <v>2009</v>
      </c>
      <c r="E635" s="125">
        <v>48.36795</v>
      </c>
      <c r="F635" s="125">
        <v>47.389571999999994</v>
      </c>
      <c r="G635" s="125">
        <v>49.282317000000006</v>
      </c>
      <c r="H635" s="125">
        <v>49.549403999999988</v>
      </c>
      <c r="I635" s="125">
        <v>47.378482000000005</v>
      </c>
      <c r="J635" s="125">
        <v>49.316005999999987</v>
      </c>
      <c r="K635" s="125">
        <v>48.26146</v>
      </c>
      <c r="L635" s="125">
        <v>46.75442000000001</v>
      </c>
      <c r="M635" s="125">
        <v>50.646298000000002</v>
      </c>
      <c r="N635" s="125">
        <v>49.642729000000003</v>
      </c>
      <c r="O635" s="125">
        <v>48.936665999999995</v>
      </c>
      <c r="P635" s="125">
        <v>47.661585000000002</v>
      </c>
      <c r="Q635" s="126">
        <v>583.18688899999995</v>
      </c>
    </row>
    <row r="636" spans="1:17">
      <c r="A636" s="115"/>
      <c r="B636" s="123">
        <v>9</v>
      </c>
      <c r="C636" s="123"/>
      <c r="D636" s="124">
        <v>2010</v>
      </c>
      <c r="E636" s="125">
        <v>48.003218000000004</v>
      </c>
      <c r="F636" s="125">
        <v>45.099207999999997</v>
      </c>
      <c r="G636" s="125">
        <v>52.671514000000002</v>
      </c>
      <c r="H636" s="125">
        <v>44.637572999999996</v>
      </c>
      <c r="I636" s="125">
        <v>48.783169999999998</v>
      </c>
      <c r="J636" s="125">
        <v>50.113225</v>
      </c>
      <c r="K636" s="125">
        <v>46.882120999999991</v>
      </c>
      <c r="L636" s="125">
        <v>46.893860999999994</v>
      </c>
      <c r="M636" s="125">
        <v>53.032410000000006</v>
      </c>
      <c r="N636" s="125">
        <v>50.657306999999996</v>
      </c>
      <c r="O636" s="125">
        <v>54.515957999999998</v>
      </c>
      <c r="P636" s="125">
        <v>50.667694999999995</v>
      </c>
      <c r="Q636" s="126">
        <v>591.95726000000002</v>
      </c>
    </row>
    <row r="637" spans="1:17">
      <c r="A637" s="115"/>
      <c r="B637" s="123">
        <v>9</v>
      </c>
      <c r="C637" s="123"/>
      <c r="D637" s="124">
        <v>2011</v>
      </c>
      <c r="E637" s="125">
        <v>48.089983000000004</v>
      </c>
      <c r="F637" s="125">
        <v>47.583838</v>
      </c>
      <c r="G637" s="125">
        <v>52.49293200000001</v>
      </c>
      <c r="H637" s="125">
        <v>46.260085000000004</v>
      </c>
      <c r="I637" s="125">
        <v>51.586474000000003</v>
      </c>
      <c r="J637" s="125">
        <v>43.672707000000003</v>
      </c>
      <c r="K637" s="125">
        <v>44.915086000000002</v>
      </c>
      <c r="L637" s="125">
        <v>49.520843999999997</v>
      </c>
      <c r="M637" s="125">
        <v>49.078156</v>
      </c>
      <c r="N637" s="125">
        <v>47.630887999999999</v>
      </c>
      <c r="O637" s="125">
        <v>50.993226999999997</v>
      </c>
      <c r="P637" s="125">
        <v>51.409134000000016</v>
      </c>
      <c r="Q637" s="126">
        <v>583.23335400000008</v>
      </c>
    </row>
    <row r="638" spans="1:17">
      <c r="A638" s="115"/>
      <c r="B638" s="123">
        <v>9</v>
      </c>
      <c r="C638" s="123"/>
      <c r="D638" s="124">
        <v>2012</v>
      </c>
      <c r="E638" s="125">
        <v>48.442793000000009</v>
      </c>
      <c r="F638" s="125">
        <v>48.132869000000014</v>
      </c>
      <c r="G638" s="125">
        <v>51.407192000000002</v>
      </c>
      <c r="H638" s="125">
        <v>47.247252999999994</v>
      </c>
      <c r="I638" s="125">
        <v>48.753232000000004</v>
      </c>
      <c r="J638" s="125">
        <v>50.810046</v>
      </c>
      <c r="K638" s="125">
        <v>49.876227</v>
      </c>
      <c r="L638" s="125">
        <v>53.483198999999999</v>
      </c>
      <c r="M638" s="125">
        <v>49.670067000000003</v>
      </c>
      <c r="N638" s="125">
        <v>55.888288000000003</v>
      </c>
      <c r="O638" s="125">
        <v>52.329020999999997</v>
      </c>
      <c r="P638" s="125">
        <v>46.758969</v>
      </c>
      <c r="Q638" s="126">
        <v>602.79915600000004</v>
      </c>
    </row>
    <row r="639" spans="1:17">
      <c r="A639" s="115"/>
      <c r="B639" s="123">
        <v>9</v>
      </c>
      <c r="C639" s="123"/>
      <c r="D639" s="124">
        <v>2013</v>
      </c>
      <c r="E639" s="125">
        <v>53.442568000000001</v>
      </c>
      <c r="F639" s="125">
        <v>47.565946000000004</v>
      </c>
      <c r="G639" s="125">
        <v>52.004074000000003</v>
      </c>
      <c r="H639" s="125">
        <v>52.866450999999998</v>
      </c>
      <c r="I639" s="125">
        <v>54.571038999999999</v>
      </c>
      <c r="J639" s="125">
        <v>47.623022999999989</v>
      </c>
      <c r="K639" s="125">
        <v>54.218807999999996</v>
      </c>
      <c r="L639" s="125">
        <v>51.393509999999985</v>
      </c>
      <c r="M639" s="125">
        <v>49.580206999999987</v>
      </c>
      <c r="N639" s="125">
        <v>52.139482999999998</v>
      </c>
      <c r="O639" s="125">
        <v>52.34641100000001</v>
      </c>
      <c r="P639" s="125">
        <v>49.317107000000007</v>
      </c>
      <c r="Q639" s="126">
        <v>617.06862699999988</v>
      </c>
    </row>
    <row r="640" spans="1:17">
      <c r="A640" s="115"/>
      <c r="B640" s="123">
        <v>9</v>
      </c>
      <c r="C640" s="123"/>
      <c r="D640" s="124">
        <v>2014</v>
      </c>
      <c r="E640" s="125">
        <v>52.880806</v>
      </c>
      <c r="F640" s="125">
        <v>50.416586000000002</v>
      </c>
      <c r="G640" s="125">
        <v>50.040088999999995</v>
      </c>
      <c r="H640" s="125">
        <v>53.381491000000004</v>
      </c>
      <c r="I640" s="125">
        <v>51.930110999999997</v>
      </c>
      <c r="J640" s="125">
        <v>51.713480000000004</v>
      </c>
      <c r="K640" s="125">
        <v>52.844137000000003</v>
      </c>
      <c r="L640" s="125">
        <v>50.781216000000001</v>
      </c>
      <c r="M640" s="125">
        <v>52.779082000000002</v>
      </c>
      <c r="N640" s="125">
        <v>54.024800000000006</v>
      </c>
      <c r="O640" s="125">
        <v>48.849579999999989</v>
      </c>
      <c r="P640" s="125">
        <v>50.704599000000002</v>
      </c>
      <c r="Q640" s="126">
        <v>620.34597699999995</v>
      </c>
    </row>
    <row r="641" spans="1:17">
      <c r="A641" s="115"/>
      <c r="B641" s="123">
        <v>9</v>
      </c>
      <c r="C641" s="123"/>
      <c r="D641" s="124">
        <v>2015</v>
      </c>
      <c r="E641" s="125">
        <v>51.219902000000005</v>
      </c>
      <c r="F641" s="125">
        <v>49.500306999999999</v>
      </c>
      <c r="G641" s="125">
        <v>54.687277000000002</v>
      </c>
      <c r="H641" s="125">
        <v>52.252300000000005</v>
      </c>
      <c r="I641" s="125">
        <v>47.450346999999987</v>
      </c>
      <c r="J641" s="125">
        <v>51.732287999999997</v>
      </c>
      <c r="K641" s="125">
        <v>52.306741000000002</v>
      </c>
      <c r="L641" s="125">
        <v>47.75291</v>
      </c>
      <c r="M641" s="125">
        <v>49.312896000000002</v>
      </c>
      <c r="N641" s="125">
        <v>51.906179999999992</v>
      </c>
      <c r="O641" s="125">
        <v>46.853339999999996</v>
      </c>
      <c r="P641" s="125">
        <v>48.323235000000004</v>
      </c>
      <c r="Q641" s="126">
        <v>603.29772300000002</v>
      </c>
    </row>
    <row r="642" spans="1:17">
      <c r="A642" s="115"/>
      <c r="B642" s="123">
        <v>9</v>
      </c>
      <c r="C642" s="123"/>
      <c r="D642" s="124">
        <v>2016</v>
      </c>
      <c r="E642" s="125">
        <v>46.683330999999995</v>
      </c>
      <c r="F642" s="125">
        <v>45.144703999999997</v>
      </c>
      <c r="G642" s="125">
        <v>47.628004000000004</v>
      </c>
      <c r="H642" s="125">
        <v>47.193446000000002</v>
      </c>
      <c r="I642" s="125">
        <v>48.075875999999994</v>
      </c>
      <c r="J642" s="125">
        <v>45.923363999999999</v>
      </c>
      <c r="K642" s="125">
        <v>48.443172000000011</v>
      </c>
      <c r="L642" s="125">
        <v>47.068697</v>
      </c>
      <c r="M642" s="125">
        <v>48.867048000000004</v>
      </c>
      <c r="N642" s="125">
        <v>46.845266000000002</v>
      </c>
      <c r="O642" s="125">
        <v>46.151223000000016</v>
      </c>
      <c r="P642" s="125">
        <v>47.064729</v>
      </c>
      <c r="Q642" s="126">
        <v>565.08885999999995</v>
      </c>
    </row>
    <row r="643" spans="1:17">
      <c r="A643" s="115"/>
      <c r="B643" s="123">
        <v>9</v>
      </c>
      <c r="C643" s="123"/>
      <c r="D643" s="124">
        <v>2017</v>
      </c>
      <c r="E643" s="125">
        <v>46.262779000000002</v>
      </c>
      <c r="F643" s="125">
        <v>44.193573999999998</v>
      </c>
      <c r="G643" s="125">
        <v>50.809548999999997</v>
      </c>
      <c r="H643" s="125">
        <v>40.83127600000001</v>
      </c>
      <c r="I643" s="125">
        <v>51.722152000000001</v>
      </c>
      <c r="J643" s="125">
        <v>49.977550000000001</v>
      </c>
      <c r="K643" s="125">
        <v>47.017182999999996</v>
      </c>
      <c r="L643" s="125">
        <v>49.495656000000004</v>
      </c>
      <c r="M643" s="125">
        <v>47.671861</v>
      </c>
      <c r="N643" s="125">
        <v>50.384697000000003</v>
      </c>
      <c r="O643" s="125">
        <v>51.118561</v>
      </c>
      <c r="P643" s="125">
        <v>47.377483999999995</v>
      </c>
      <c r="Q643" s="126">
        <v>576.86232200000006</v>
      </c>
    </row>
    <row r="644" spans="1:17">
      <c r="A644" s="115"/>
      <c r="B644" s="123">
        <v>9</v>
      </c>
      <c r="C644" s="123"/>
      <c r="D644" s="124">
        <v>2018</v>
      </c>
      <c r="E644" s="125">
        <v>51.412987000000001</v>
      </c>
      <c r="F644" s="125">
        <v>46.134360999999998</v>
      </c>
      <c r="G644" s="125">
        <v>50.467658999999998</v>
      </c>
      <c r="H644" s="125">
        <v>51.411533000000006</v>
      </c>
      <c r="I644" s="125">
        <v>54.270461000000005</v>
      </c>
      <c r="J644" s="125">
        <v>48.473708999999999</v>
      </c>
      <c r="K644" s="125">
        <v>48.527865999999989</v>
      </c>
      <c r="L644" s="125">
        <v>49.896464000000009</v>
      </c>
      <c r="M644" s="125">
        <v>45.285046000000008</v>
      </c>
      <c r="N644" s="125">
        <v>51.668642999999996</v>
      </c>
      <c r="O644" s="125">
        <v>51.257123</v>
      </c>
      <c r="P644" s="125">
        <v>44.325285999999998</v>
      </c>
      <c r="Q644" s="126">
        <v>593.13113800000008</v>
      </c>
    </row>
    <row r="645" spans="1:17">
      <c r="A645" s="115"/>
      <c r="B645" s="123">
        <v>9</v>
      </c>
      <c r="C645" s="123"/>
      <c r="D645" s="124">
        <v>2019</v>
      </c>
      <c r="E645" s="125">
        <v>50.497748000000001</v>
      </c>
      <c r="F645" s="125">
        <v>45.383366000000002</v>
      </c>
      <c r="G645" s="125">
        <v>46.214994000000011</v>
      </c>
      <c r="H645" s="125">
        <v>47.339252999999999</v>
      </c>
      <c r="I645" s="125">
        <v>49.234490999999984</v>
      </c>
      <c r="J645" s="125">
        <v>44.279634999999985</v>
      </c>
      <c r="K645" s="125">
        <v>50.326538999999997</v>
      </c>
      <c r="L645" s="125">
        <v>44.781266000000002</v>
      </c>
      <c r="M645" s="125">
        <v>46.393264000000002</v>
      </c>
      <c r="N645" s="125">
        <v>51.382502000000009</v>
      </c>
      <c r="O645" s="125">
        <v>44.819788000000003</v>
      </c>
      <c r="P645" s="125">
        <v>44.960526999999985</v>
      </c>
      <c r="Q645" s="126">
        <v>565.61337299999991</v>
      </c>
    </row>
    <row r="646" spans="1:17">
      <c r="A646" s="115"/>
      <c r="B646" s="123">
        <v>9</v>
      </c>
      <c r="C646" s="123"/>
      <c r="D646" s="124">
        <v>2020</v>
      </c>
      <c r="E646" s="125">
        <v>46.422179999999997</v>
      </c>
      <c r="F646" s="125">
        <v>46.452949000000004</v>
      </c>
      <c r="G646" s="125">
        <v>44.390869999999993</v>
      </c>
      <c r="H646" s="125">
        <v>42.327818999999998</v>
      </c>
      <c r="I646" s="125">
        <v>40.670909000000002</v>
      </c>
      <c r="J646" s="125">
        <v>46.881081000000009</v>
      </c>
      <c r="K646" s="125">
        <v>49.060589</v>
      </c>
      <c r="L646" s="125">
        <v>43.626297000000008</v>
      </c>
      <c r="M646" s="125">
        <v>48.782108999999998</v>
      </c>
      <c r="N646" s="125">
        <v>45.109842999999998</v>
      </c>
      <c r="O646" s="125">
        <v>48.070495999999991</v>
      </c>
      <c r="P646" s="125">
        <v>43.928698999999995</v>
      </c>
      <c r="Q646" s="126">
        <v>545.72384099999999</v>
      </c>
    </row>
    <row r="647" spans="1:17">
      <c r="A647" s="115"/>
      <c r="B647" s="123">
        <v>9</v>
      </c>
      <c r="C647" s="123"/>
      <c r="D647" s="124">
        <v>2021</v>
      </c>
      <c r="E647" s="125">
        <v>42.200834</v>
      </c>
      <c r="F647" s="125">
        <v>42.408420000000007</v>
      </c>
      <c r="G647" s="125">
        <v>50.646949999999997</v>
      </c>
      <c r="H647" s="125">
        <v>44.354989000000003</v>
      </c>
      <c r="I647" s="125">
        <v>44.778447000000007</v>
      </c>
      <c r="J647" s="125">
        <v>50.041679999999999</v>
      </c>
      <c r="K647" s="125">
        <v>47.338255000000004</v>
      </c>
      <c r="L647" s="125">
        <v>50.241656999999996</v>
      </c>
      <c r="M647" s="125">
        <v>55.118744</v>
      </c>
      <c r="N647" s="125">
        <v>52.392951999999994</v>
      </c>
      <c r="O647" s="125">
        <v>59.097470000000001</v>
      </c>
      <c r="P647" s="125">
        <v>54.816497999999996</v>
      </c>
      <c r="Q647" s="126">
        <v>593.43689600000005</v>
      </c>
    </row>
    <row r="648" spans="1:17">
      <c r="A648" s="115"/>
      <c r="B648" s="123">
        <v>9</v>
      </c>
      <c r="C648" s="123"/>
      <c r="D648" s="124">
        <v>2022</v>
      </c>
      <c r="E648" s="125">
        <v>53.120013000000007</v>
      </c>
      <c r="F648" s="125">
        <v>46.974983999999999</v>
      </c>
      <c r="G648" s="125">
        <v>56.696472999999997</v>
      </c>
      <c r="H648" s="125">
        <v>54.370233999999996</v>
      </c>
      <c r="I648" s="125">
        <v>49.378728000000002</v>
      </c>
      <c r="J648" s="125">
        <v>52.695169</v>
      </c>
      <c r="K648" s="125">
        <v>52.932971999999992</v>
      </c>
      <c r="L648" s="125">
        <v>53.757286000000008</v>
      </c>
      <c r="M648" s="125">
        <v>53.986129000000005</v>
      </c>
      <c r="N648" s="125">
        <v>51.015637999999996</v>
      </c>
      <c r="O648" s="125">
        <v>50.769264</v>
      </c>
      <c r="P648" s="125">
        <v>52.297072999999997</v>
      </c>
      <c r="Q648" s="126">
        <v>627.99396300000001</v>
      </c>
    </row>
    <row r="649" spans="1:17">
      <c r="A649" s="115"/>
      <c r="B649" s="123">
        <v>9</v>
      </c>
      <c r="C649" s="123"/>
      <c r="D649" s="124">
        <v>2023</v>
      </c>
      <c r="E649" s="125">
        <v>51.743274000000007</v>
      </c>
      <c r="F649" s="125">
        <v>48.624268000000001</v>
      </c>
      <c r="G649" s="125">
        <v>54.800837000000001</v>
      </c>
      <c r="H649" s="125">
        <v>43.579062</v>
      </c>
      <c r="I649" s="125">
        <v>47.683795000000003</v>
      </c>
      <c r="J649" s="125">
        <v>50.218061000000006</v>
      </c>
      <c r="K649" s="125">
        <v>49.542025000000002</v>
      </c>
      <c r="L649" s="125">
        <v>49.736140999999996</v>
      </c>
      <c r="M649" s="125">
        <v>48.187415999999992</v>
      </c>
      <c r="N649" s="125">
        <v>50.041896999999999</v>
      </c>
      <c r="O649" s="125">
        <v>50.689319000000005</v>
      </c>
      <c r="P649" s="125">
        <v>46.862394999999999</v>
      </c>
      <c r="Q649" s="126">
        <v>591.70848999999998</v>
      </c>
    </row>
    <row r="650" spans="1:17">
      <c r="A650" s="115"/>
      <c r="B650" s="123">
        <v>9</v>
      </c>
      <c r="C650" s="123"/>
      <c r="D650" s="124">
        <v>2024</v>
      </c>
      <c r="E650" s="125">
        <v>51.051637999999997</v>
      </c>
      <c r="F650" s="125">
        <v>47.839051999999995</v>
      </c>
      <c r="G650" s="125">
        <v>49.811501999999997</v>
      </c>
      <c r="H650" s="125">
        <v>50.663176999999997</v>
      </c>
      <c r="I650" s="125">
        <v>49.566991000000002</v>
      </c>
      <c r="J650" s="125">
        <v>46.516866999999998</v>
      </c>
      <c r="K650" s="125">
        <v>53.766165000000001</v>
      </c>
      <c r="L650" s="125">
        <v>48.001307999999995</v>
      </c>
      <c r="M650" s="125">
        <v>50.481175999999991</v>
      </c>
      <c r="N650" s="125">
        <v>55.269057000000004</v>
      </c>
      <c r="O650" s="125">
        <v>48.864367999999992</v>
      </c>
      <c r="P650" s="125">
        <v>48.26708099999999</v>
      </c>
      <c r="Q650" s="126">
        <v>600.09838200000002</v>
      </c>
    </row>
    <row r="651" spans="1:17">
      <c r="A651" s="115"/>
      <c r="B651" s="123">
        <v>9</v>
      </c>
      <c r="C651" s="123"/>
      <c r="D651" s="124">
        <v>2025</v>
      </c>
      <c r="E651" s="125">
        <v>50.981936999999995</v>
      </c>
      <c r="F651" s="125">
        <v>48.786932</v>
      </c>
      <c r="G651" s="125">
        <v>51.609667000000002</v>
      </c>
      <c r="H651" s="125"/>
      <c r="I651" s="125"/>
      <c r="J651" s="125"/>
      <c r="K651" s="125"/>
      <c r="L651" s="125"/>
      <c r="M651" s="125"/>
      <c r="N651" s="125"/>
      <c r="O651" s="125"/>
      <c r="P651" s="125"/>
      <c r="Q651" s="126"/>
    </row>
    <row r="652" spans="1:17">
      <c r="A652" s="121"/>
      <c r="B652" s="116"/>
      <c r="C652" s="116"/>
      <c r="D652" s="129"/>
      <c r="E652" s="193"/>
      <c r="F652" s="193"/>
      <c r="G652" s="193"/>
      <c r="H652" s="193"/>
      <c r="I652" s="193"/>
      <c r="J652" s="193"/>
      <c r="K652" s="193"/>
      <c r="L652" s="193"/>
      <c r="M652" s="193"/>
      <c r="N652" s="193"/>
      <c r="O652" s="193"/>
      <c r="P652" s="193"/>
      <c r="Q652" s="194"/>
    </row>
    <row r="653" spans="1:17">
      <c r="A653" s="121"/>
      <c r="B653" s="116"/>
      <c r="C653" s="116"/>
      <c r="D653" s="129"/>
      <c r="E653" s="134"/>
      <c r="F653" s="134"/>
      <c r="G653" s="134"/>
      <c r="H653" s="134"/>
      <c r="I653" s="134"/>
      <c r="J653" s="134"/>
      <c r="K653" s="134"/>
      <c r="L653" s="134"/>
      <c r="M653" s="134"/>
      <c r="N653" s="134"/>
      <c r="O653" s="134"/>
      <c r="P653" s="134"/>
      <c r="Q653" s="195"/>
    </row>
    <row r="654" spans="1:17">
      <c r="A654" s="197" t="s">
        <v>146</v>
      </c>
      <c r="B654" s="116">
        <v>10</v>
      </c>
      <c r="C654" s="116"/>
      <c r="D654" s="129">
        <v>1999</v>
      </c>
      <c r="E654" s="130">
        <v>6.9082319999999999</v>
      </c>
      <c r="F654" s="130">
        <v>7.0955839999999997</v>
      </c>
      <c r="G654" s="130">
        <v>9.3409240000000011</v>
      </c>
      <c r="H654" s="130">
        <v>7.8682260000000008</v>
      </c>
      <c r="I654" s="130">
        <v>8.2833880000000004</v>
      </c>
      <c r="J654" s="130">
        <v>9.1799820000000008</v>
      </c>
      <c r="K654" s="130">
        <v>8.2247319999999995</v>
      </c>
      <c r="L654" s="130">
        <v>9.5400620000000007</v>
      </c>
      <c r="M654" s="130">
        <v>9.0342439999999993</v>
      </c>
      <c r="N654" s="130">
        <v>9.9115680000000008</v>
      </c>
      <c r="O654" s="130">
        <v>8.7846759999999993</v>
      </c>
      <c r="P654" s="130">
        <v>8.9629919999999998</v>
      </c>
      <c r="Q654" s="131">
        <v>103.13461</v>
      </c>
    </row>
    <row r="655" spans="1:17">
      <c r="A655" s="197"/>
      <c r="B655" s="116">
        <v>10</v>
      </c>
      <c r="C655" s="116"/>
      <c r="D655" s="129">
        <v>2000</v>
      </c>
      <c r="E655" s="130">
        <v>10.281943999999999</v>
      </c>
      <c r="F655" s="130">
        <v>10.95046</v>
      </c>
      <c r="G655" s="130">
        <v>10.643538000000001</v>
      </c>
      <c r="H655" s="130">
        <v>8.4577810000000007</v>
      </c>
      <c r="I655" s="130">
        <v>11.503708000000001</v>
      </c>
      <c r="J655" s="130">
        <v>10.707611999999999</v>
      </c>
      <c r="K655" s="130">
        <v>9.865969999999999</v>
      </c>
      <c r="L655" s="130">
        <v>11.623348</v>
      </c>
      <c r="M655" s="130">
        <v>12.158245999999998</v>
      </c>
      <c r="N655" s="130">
        <v>11.975805000000001</v>
      </c>
      <c r="O655" s="130">
        <v>15.220623</v>
      </c>
      <c r="P655" s="130">
        <v>10.469342000000001</v>
      </c>
      <c r="Q655" s="131">
        <v>133.85837700000002</v>
      </c>
    </row>
    <row r="656" spans="1:17">
      <c r="A656" s="197"/>
      <c r="B656" s="116">
        <v>10</v>
      </c>
      <c r="C656" s="116"/>
      <c r="D656" s="129">
        <v>2001</v>
      </c>
      <c r="E656" s="130">
        <v>13.850408</v>
      </c>
      <c r="F656" s="130">
        <v>12.833075999999998</v>
      </c>
      <c r="G656" s="130">
        <v>14.179086</v>
      </c>
      <c r="H656" s="130">
        <v>11.557799999999999</v>
      </c>
      <c r="I656" s="130">
        <v>11.626101</v>
      </c>
      <c r="J656" s="130">
        <v>9.9724780000000006</v>
      </c>
      <c r="K656" s="130">
        <v>7.2121789999999999</v>
      </c>
      <c r="L656" s="130">
        <v>11.186907</v>
      </c>
      <c r="M656" s="130">
        <v>10.560416</v>
      </c>
      <c r="N656" s="130">
        <v>12.845660000000001</v>
      </c>
      <c r="O656" s="130">
        <v>13.196254999999999</v>
      </c>
      <c r="P656" s="130">
        <v>10.296277</v>
      </c>
      <c r="Q656" s="131">
        <v>139.316643</v>
      </c>
    </row>
    <row r="657" spans="1:17">
      <c r="A657" s="197"/>
      <c r="B657" s="116">
        <v>10</v>
      </c>
      <c r="C657" s="116"/>
      <c r="D657" s="129">
        <v>2002</v>
      </c>
      <c r="E657" s="130">
        <v>12.122144</v>
      </c>
      <c r="F657" s="130">
        <v>10.776873</v>
      </c>
      <c r="G657" s="130">
        <v>12.167018000000001</v>
      </c>
      <c r="H657" s="130">
        <v>10.827233</v>
      </c>
      <c r="I657" s="130">
        <v>10.773665000000001</v>
      </c>
      <c r="J657" s="130">
        <v>8.6362440000000014</v>
      </c>
      <c r="K657" s="130">
        <v>10.996445</v>
      </c>
      <c r="L657" s="130">
        <v>10.814129000000001</v>
      </c>
      <c r="M657" s="130">
        <v>13.623059</v>
      </c>
      <c r="N657" s="130">
        <v>15.495773999999999</v>
      </c>
      <c r="O657" s="130">
        <v>14.495501000000001</v>
      </c>
      <c r="P657" s="130">
        <v>15.913759000000001</v>
      </c>
      <c r="Q657" s="131">
        <v>146.64184400000002</v>
      </c>
    </row>
    <row r="658" spans="1:17">
      <c r="A658" s="121"/>
      <c r="B658" s="116">
        <v>10</v>
      </c>
      <c r="C658" s="116"/>
      <c r="D658" s="129">
        <v>2003</v>
      </c>
      <c r="E658" s="130">
        <v>15.427118</v>
      </c>
      <c r="F658" s="130">
        <v>14.666189000000001</v>
      </c>
      <c r="G658" s="130">
        <v>16.032491</v>
      </c>
      <c r="H658" s="130">
        <v>13.932179</v>
      </c>
      <c r="I658" s="130">
        <v>15.914787</v>
      </c>
      <c r="J658" s="130">
        <v>15.956102999999999</v>
      </c>
      <c r="K658" s="130">
        <v>14.099677999999999</v>
      </c>
      <c r="L658" s="130">
        <v>14.807825000000001</v>
      </c>
      <c r="M658" s="130">
        <v>18.984867999999999</v>
      </c>
      <c r="N658" s="130">
        <v>18.052164000000001</v>
      </c>
      <c r="O658" s="130">
        <v>17.364524000000003</v>
      </c>
      <c r="P658" s="130">
        <v>15.852796</v>
      </c>
      <c r="Q658" s="131">
        <v>191.090722</v>
      </c>
    </row>
    <row r="659" spans="1:17">
      <c r="A659" s="121"/>
      <c r="B659" s="116">
        <v>10</v>
      </c>
      <c r="C659" s="116"/>
      <c r="D659" s="129">
        <v>2004</v>
      </c>
      <c r="E659" s="130">
        <v>18.034607999999999</v>
      </c>
      <c r="F659" s="130">
        <v>16.580721</v>
      </c>
      <c r="G659" s="130">
        <v>18.977823000000001</v>
      </c>
      <c r="H659" s="130">
        <v>16.104336</v>
      </c>
      <c r="I659" s="130">
        <v>15.373925999999999</v>
      </c>
      <c r="J659" s="130">
        <v>16.651135</v>
      </c>
      <c r="K659" s="130">
        <v>15.359151000000001</v>
      </c>
      <c r="L659" s="130">
        <v>17.15241</v>
      </c>
      <c r="M659" s="130">
        <v>18.195451000000002</v>
      </c>
      <c r="N659" s="130">
        <v>18.712791000000003</v>
      </c>
      <c r="O659" s="130">
        <v>19.420720000000003</v>
      </c>
      <c r="P659" s="130">
        <v>20.836573999999999</v>
      </c>
      <c r="Q659" s="131">
        <v>211.39964600000002</v>
      </c>
    </row>
    <row r="660" spans="1:17">
      <c r="A660" s="121"/>
      <c r="B660" s="116">
        <v>10</v>
      </c>
      <c r="C660" s="116"/>
      <c r="D660" s="129">
        <v>2005</v>
      </c>
      <c r="E660" s="130">
        <v>19.883887999999999</v>
      </c>
      <c r="F660" s="130">
        <v>19.726486000000001</v>
      </c>
      <c r="G660" s="130">
        <v>19.338394000000001</v>
      </c>
      <c r="H660" s="130">
        <v>18.550250999999999</v>
      </c>
      <c r="I660" s="130">
        <v>18.936446</v>
      </c>
      <c r="J660" s="130">
        <v>17.527486</v>
      </c>
      <c r="K660" s="130">
        <v>15.785303000000001</v>
      </c>
      <c r="L660" s="130">
        <v>20.196003000000001</v>
      </c>
      <c r="M660" s="130">
        <v>20.236922</v>
      </c>
      <c r="N660" s="130">
        <v>18.059364000000002</v>
      </c>
      <c r="O660" s="130">
        <v>20.277111000000001</v>
      </c>
      <c r="P660" s="130">
        <v>21.362754000000002</v>
      </c>
      <c r="Q660" s="131">
        <v>229.88040799999999</v>
      </c>
    </row>
    <row r="661" spans="1:17">
      <c r="A661" s="121"/>
      <c r="B661" s="116">
        <v>10</v>
      </c>
      <c r="C661" s="116"/>
      <c r="D661" s="129">
        <v>2006</v>
      </c>
      <c r="E661" s="130">
        <v>20.560956999999998</v>
      </c>
      <c r="F661" s="130">
        <v>19.347831999999997</v>
      </c>
      <c r="G661" s="130">
        <v>22.530742999999998</v>
      </c>
      <c r="H661" s="130">
        <v>17.981607</v>
      </c>
      <c r="I661" s="130">
        <v>21.856542000000001</v>
      </c>
      <c r="J661" s="130">
        <v>20.842809000000003</v>
      </c>
      <c r="K661" s="130">
        <v>20.902275000000003</v>
      </c>
      <c r="L661" s="130">
        <v>21.64208</v>
      </c>
      <c r="M661" s="130">
        <v>21.611794999999997</v>
      </c>
      <c r="N661" s="130">
        <v>21.084242999999997</v>
      </c>
      <c r="O661" s="130">
        <v>21.213766</v>
      </c>
      <c r="P661" s="130">
        <v>18.448992999999998</v>
      </c>
      <c r="Q661" s="131">
        <v>248.023642</v>
      </c>
    </row>
    <row r="662" spans="1:17">
      <c r="A662" s="121"/>
      <c r="B662" s="116">
        <v>10</v>
      </c>
      <c r="C662" s="116"/>
      <c r="D662" s="129">
        <v>2007</v>
      </c>
      <c r="E662" s="130">
        <v>22.155031999999999</v>
      </c>
      <c r="F662" s="130">
        <v>21.898170000000007</v>
      </c>
      <c r="G662" s="130">
        <v>22.511603999999998</v>
      </c>
      <c r="H662" s="130">
        <v>22.128554000000001</v>
      </c>
      <c r="I662" s="130">
        <v>22.572684000000002</v>
      </c>
      <c r="J662" s="130">
        <v>23.191130000000001</v>
      </c>
      <c r="K662" s="130">
        <v>21.878910999999999</v>
      </c>
      <c r="L662" s="130">
        <v>22.973708999999999</v>
      </c>
      <c r="M662" s="130">
        <v>22.210272</v>
      </c>
      <c r="N662" s="130">
        <v>25.895751000000001</v>
      </c>
      <c r="O662" s="130">
        <v>24.006340000000002</v>
      </c>
      <c r="P662" s="130">
        <v>21.111892999999998</v>
      </c>
      <c r="Q662" s="131">
        <v>272.53404999999998</v>
      </c>
    </row>
    <row r="663" spans="1:17">
      <c r="A663" s="121"/>
      <c r="B663" s="116">
        <v>10</v>
      </c>
      <c r="C663" s="116"/>
      <c r="D663" s="129">
        <v>2008</v>
      </c>
      <c r="E663" s="130">
        <v>23.657758999999999</v>
      </c>
      <c r="F663" s="130">
        <v>24.598872</v>
      </c>
      <c r="G663" s="130">
        <v>22.674814999999999</v>
      </c>
      <c r="H663" s="130">
        <v>25.056777999999998</v>
      </c>
      <c r="I663" s="130">
        <v>24.943293000000001</v>
      </c>
      <c r="J663" s="130">
        <v>22.961027999999999</v>
      </c>
      <c r="K663" s="130">
        <v>27.108792000000001</v>
      </c>
      <c r="L663" s="130">
        <v>25.146044000000003</v>
      </c>
      <c r="M663" s="130">
        <v>25.664407000000001</v>
      </c>
      <c r="N663" s="130">
        <v>28.111760999999998</v>
      </c>
      <c r="O663" s="130">
        <v>25.202598999999999</v>
      </c>
      <c r="P663" s="130">
        <v>27.249935000000001</v>
      </c>
      <c r="Q663" s="131">
        <v>302.37608299999999</v>
      </c>
    </row>
    <row r="664" spans="1:17">
      <c r="A664" s="121"/>
      <c r="B664" s="116">
        <v>10</v>
      </c>
      <c r="C664" s="116"/>
      <c r="D664" s="129">
        <v>2009</v>
      </c>
      <c r="E664" s="130">
        <v>26.129802999999999</v>
      </c>
      <c r="F664" s="130">
        <v>26.675407</v>
      </c>
      <c r="G664" s="130">
        <v>25.133172999999999</v>
      </c>
      <c r="H664" s="130">
        <v>26.403725999999999</v>
      </c>
      <c r="I664" s="130">
        <v>25.619167000000001</v>
      </c>
      <c r="J664" s="130">
        <v>27.126439999999999</v>
      </c>
      <c r="K664" s="130">
        <v>25.766998000000001</v>
      </c>
      <c r="L664" s="130">
        <v>24.824770000000001</v>
      </c>
      <c r="M664" s="130">
        <v>26.795365</v>
      </c>
      <c r="N664" s="130">
        <v>26.819534999999998</v>
      </c>
      <c r="O664" s="130">
        <v>26.888728999999998</v>
      </c>
      <c r="P664" s="130">
        <v>25.660471000000001</v>
      </c>
      <c r="Q664" s="131">
        <v>313.84358399999996</v>
      </c>
    </row>
    <row r="665" spans="1:17">
      <c r="A665" s="121"/>
      <c r="B665" s="116">
        <v>10</v>
      </c>
      <c r="C665" s="116"/>
      <c r="D665" s="129">
        <v>2010</v>
      </c>
      <c r="E665" s="130">
        <v>26.567258000000002</v>
      </c>
      <c r="F665" s="130">
        <v>26.491534999999999</v>
      </c>
      <c r="G665" s="130">
        <v>27.146466</v>
      </c>
      <c r="H665" s="130">
        <v>23.937653999999998</v>
      </c>
      <c r="I665" s="130">
        <v>26.472923999999999</v>
      </c>
      <c r="J665" s="130">
        <v>28.586729999999999</v>
      </c>
      <c r="K665" s="130">
        <v>25.329922</v>
      </c>
      <c r="L665" s="130">
        <v>25.178562000000003</v>
      </c>
      <c r="M665" s="130">
        <v>28.687173999999999</v>
      </c>
      <c r="N665" s="130">
        <v>26.416098999999999</v>
      </c>
      <c r="O665" s="130">
        <v>29.142437000000001</v>
      </c>
      <c r="P665" s="130">
        <v>27.395987000000002</v>
      </c>
      <c r="Q665" s="131">
        <v>321.35274800000002</v>
      </c>
    </row>
    <row r="666" spans="1:17">
      <c r="A666" s="121"/>
      <c r="B666" s="116">
        <v>10</v>
      </c>
      <c r="C666" s="116"/>
      <c r="D666" s="129">
        <v>2011</v>
      </c>
      <c r="E666" s="130">
        <v>26.854419</v>
      </c>
      <c r="F666" s="130">
        <v>26.006857</v>
      </c>
      <c r="G666" s="130">
        <v>27.125643</v>
      </c>
      <c r="H666" s="130">
        <v>24.605467000000001</v>
      </c>
      <c r="I666" s="130">
        <v>27.765414</v>
      </c>
      <c r="J666" s="130">
        <v>22.716835</v>
      </c>
      <c r="K666" s="130">
        <v>23.792184000000002</v>
      </c>
      <c r="L666" s="130">
        <v>26.770173</v>
      </c>
      <c r="M666" s="130">
        <v>26.848929999999999</v>
      </c>
      <c r="N666" s="130">
        <v>24.078623</v>
      </c>
      <c r="O666" s="130">
        <v>27.798669</v>
      </c>
      <c r="P666" s="130">
        <v>28.002993999999997</v>
      </c>
      <c r="Q666" s="131">
        <v>312.36620799999997</v>
      </c>
    </row>
    <row r="667" spans="1:17">
      <c r="A667" s="121"/>
      <c r="B667" s="116">
        <v>10</v>
      </c>
      <c r="C667" s="116"/>
      <c r="D667" s="129">
        <v>2012</v>
      </c>
      <c r="E667" s="130">
        <v>27.438564</v>
      </c>
      <c r="F667" s="130">
        <v>27.524010999999998</v>
      </c>
      <c r="G667" s="130">
        <v>29.300008000000002</v>
      </c>
      <c r="H667" s="130">
        <v>24.094723999999999</v>
      </c>
      <c r="I667" s="130">
        <v>27.522235999999999</v>
      </c>
      <c r="J667" s="130">
        <v>28.027664000000001</v>
      </c>
      <c r="K667" s="130">
        <v>26.147955000000003</v>
      </c>
      <c r="L667" s="130">
        <v>29.033090999999999</v>
      </c>
      <c r="M667" s="130">
        <v>26.178778999999999</v>
      </c>
      <c r="N667" s="130">
        <v>29.612169000000002</v>
      </c>
      <c r="O667" s="130">
        <v>27.443567999999999</v>
      </c>
      <c r="P667" s="130">
        <v>25.686284000000001</v>
      </c>
      <c r="Q667" s="131">
        <v>328.00905300000005</v>
      </c>
    </row>
    <row r="668" spans="1:17">
      <c r="A668" s="121"/>
      <c r="B668" s="116">
        <v>10</v>
      </c>
      <c r="C668" s="116"/>
      <c r="D668" s="129">
        <v>2013</v>
      </c>
      <c r="E668" s="130">
        <v>29.122230999999999</v>
      </c>
      <c r="F668" s="130">
        <v>26.18355</v>
      </c>
      <c r="G668" s="130">
        <v>30.074034000000001</v>
      </c>
      <c r="H668" s="130">
        <v>28.686406999999999</v>
      </c>
      <c r="I668" s="130">
        <v>29.214273000000002</v>
      </c>
      <c r="J668" s="130">
        <v>26.842141999999999</v>
      </c>
      <c r="K668" s="130">
        <v>30.231864000000002</v>
      </c>
      <c r="L668" s="130">
        <v>28.821370999999999</v>
      </c>
      <c r="M668" s="130">
        <v>27.699584999999999</v>
      </c>
      <c r="N668" s="130">
        <v>29.567901999999997</v>
      </c>
      <c r="O668" s="130">
        <v>29.737403999999991</v>
      </c>
      <c r="P668" s="130">
        <v>27.624298</v>
      </c>
      <c r="Q668" s="131">
        <v>343.80506099999997</v>
      </c>
    </row>
    <row r="669" spans="1:17">
      <c r="A669" s="121"/>
      <c r="B669" s="116">
        <v>10</v>
      </c>
      <c r="C669" s="116"/>
      <c r="D669" s="129">
        <v>2014</v>
      </c>
      <c r="E669" s="130">
        <v>30.173068000000001</v>
      </c>
      <c r="F669" s="130">
        <v>28.048677000000001</v>
      </c>
      <c r="G669" s="130">
        <v>27.264495999999998</v>
      </c>
      <c r="H669" s="130">
        <v>29.781123999999998</v>
      </c>
      <c r="I669" s="130">
        <v>27.675181000000002</v>
      </c>
      <c r="J669" s="130">
        <v>28.584019999999999</v>
      </c>
      <c r="K669" s="130">
        <v>29.060015</v>
      </c>
      <c r="L669" s="130">
        <v>28.572547999999998</v>
      </c>
      <c r="M669" s="130">
        <v>28.517148000000002</v>
      </c>
      <c r="N669" s="130">
        <v>29.689837999999998</v>
      </c>
      <c r="O669" s="130">
        <v>27.071450000000002</v>
      </c>
      <c r="P669" s="130">
        <v>27.065210999999998</v>
      </c>
      <c r="Q669" s="131">
        <v>341.50277600000015</v>
      </c>
    </row>
    <row r="670" spans="1:17">
      <c r="A670" s="121"/>
      <c r="B670" s="116">
        <v>10</v>
      </c>
      <c r="C670" s="116"/>
      <c r="D670" s="129">
        <v>2015</v>
      </c>
      <c r="E670" s="130">
        <v>28.493427000000001</v>
      </c>
      <c r="F670" s="130">
        <v>26.640100999999998</v>
      </c>
      <c r="G670" s="130">
        <v>29.315961999999999</v>
      </c>
      <c r="H670" s="130">
        <v>26.491816</v>
      </c>
      <c r="I670" s="130">
        <v>25.481365</v>
      </c>
      <c r="J670" s="130">
        <v>28.119745999999999</v>
      </c>
      <c r="K670" s="130">
        <v>28.711093999999999</v>
      </c>
      <c r="L670" s="130">
        <v>26.038601</v>
      </c>
      <c r="M670" s="130">
        <v>27.228399</v>
      </c>
      <c r="N670" s="130">
        <v>27.703119999999998</v>
      </c>
      <c r="O670" s="130">
        <v>25.616058000000002</v>
      </c>
      <c r="P670" s="130">
        <v>24.284817</v>
      </c>
      <c r="Q670" s="131">
        <v>324.124506</v>
      </c>
    </row>
    <row r="671" spans="1:17">
      <c r="A671" s="121"/>
      <c r="B671" s="116">
        <v>10</v>
      </c>
      <c r="C671" s="116"/>
      <c r="D671" s="129">
        <v>2016</v>
      </c>
      <c r="E671" s="130">
        <v>25.084735000000002</v>
      </c>
      <c r="F671" s="130">
        <v>24.480370999999998</v>
      </c>
      <c r="G671" s="130">
        <v>26.011742999999999</v>
      </c>
      <c r="H671" s="130">
        <v>24.792347000000003</v>
      </c>
      <c r="I671" s="130">
        <v>25.843536</v>
      </c>
      <c r="J671" s="130">
        <v>24.481390000000001</v>
      </c>
      <c r="K671" s="130">
        <v>28.488358000000002</v>
      </c>
      <c r="L671" s="130">
        <v>26.147420999999998</v>
      </c>
      <c r="M671" s="130">
        <v>25.615907</v>
      </c>
      <c r="N671" s="130">
        <v>23.729907999999998</v>
      </c>
      <c r="O671" s="130">
        <v>23.922426999999999</v>
      </c>
      <c r="P671" s="130">
        <v>25.902182</v>
      </c>
      <c r="Q671" s="131">
        <v>304.50032500000003</v>
      </c>
    </row>
    <row r="672" spans="1:17">
      <c r="A672" s="121"/>
      <c r="B672" s="116">
        <v>10</v>
      </c>
      <c r="C672" s="116"/>
      <c r="D672" s="129">
        <v>2017</v>
      </c>
      <c r="E672" s="130">
        <v>25.358419000000001</v>
      </c>
      <c r="F672" s="130">
        <v>23.878579000000002</v>
      </c>
      <c r="G672" s="130">
        <v>26.875192999999999</v>
      </c>
      <c r="H672" s="130">
        <v>21.834885999999997</v>
      </c>
      <c r="I672" s="130">
        <v>26.688852000000001</v>
      </c>
      <c r="J672" s="130">
        <v>27.056365000000003</v>
      </c>
      <c r="K672" s="130">
        <v>25.702969</v>
      </c>
      <c r="L672" s="130">
        <v>25.719918</v>
      </c>
      <c r="M672" s="130">
        <v>24.457062999999998</v>
      </c>
      <c r="N672" s="130">
        <v>25.378281999999999</v>
      </c>
      <c r="O672" s="130">
        <v>26.468111</v>
      </c>
      <c r="P672" s="130">
        <v>24.817986000000001</v>
      </c>
      <c r="Q672" s="131">
        <v>304.23662300000001</v>
      </c>
    </row>
    <row r="673" spans="1:17">
      <c r="A673" s="121"/>
      <c r="B673" s="116">
        <v>10</v>
      </c>
      <c r="C673" s="116"/>
      <c r="D673" s="129">
        <v>2018</v>
      </c>
      <c r="E673" s="130">
        <v>27.635523000000003</v>
      </c>
      <c r="F673" s="130">
        <v>24.558665000000001</v>
      </c>
      <c r="G673" s="130">
        <v>27.050661999999999</v>
      </c>
      <c r="H673" s="130">
        <v>26.057466000000002</v>
      </c>
      <c r="I673" s="130">
        <v>25.990158000000001</v>
      </c>
      <c r="J673" s="130">
        <v>25.315544000000003</v>
      </c>
      <c r="K673" s="130">
        <v>24.905518000000001</v>
      </c>
      <c r="L673" s="130">
        <v>25.618008999999997</v>
      </c>
      <c r="M673" s="130">
        <v>23.012979999999999</v>
      </c>
      <c r="N673" s="130">
        <v>24.97766</v>
      </c>
      <c r="O673" s="130">
        <v>25.351928999999998</v>
      </c>
      <c r="P673" s="130">
        <v>21.647264</v>
      </c>
      <c r="Q673" s="131">
        <v>302.12137800000005</v>
      </c>
    </row>
    <row r="674" spans="1:17">
      <c r="A674" s="121"/>
      <c r="B674" s="116">
        <v>10</v>
      </c>
      <c r="C674" s="116"/>
      <c r="D674" s="129">
        <v>2019</v>
      </c>
      <c r="E674" s="130">
        <v>26.368492</v>
      </c>
      <c r="F674" s="130">
        <v>23.072856999999999</v>
      </c>
      <c r="G674" s="130">
        <v>23.710801</v>
      </c>
      <c r="H674" s="130">
        <v>23.384173999999998</v>
      </c>
      <c r="I674" s="130">
        <v>26.339359999999999</v>
      </c>
      <c r="J674" s="130">
        <v>23.552088000000001</v>
      </c>
      <c r="K674" s="130">
        <v>25.819827</v>
      </c>
      <c r="L674" s="130">
        <v>22.962481</v>
      </c>
      <c r="M674" s="130">
        <v>23.392941</v>
      </c>
      <c r="N674" s="130">
        <v>24.148454000000001</v>
      </c>
      <c r="O674" s="130">
        <v>21.536286</v>
      </c>
      <c r="P674" s="130">
        <v>22.858972000000001</v>
      </c>
      <c r="Q674" s="131">
        <v>287.14673299999998</v>
      </c>
    </row>
    <row r="675" spans="1:17">
      <c r="A675" s="121"/>
      <c r="B675" s="116">
        <v>10</v>
      </c>
      <c r="C675" s="116"/>
      <c r="D675" s="129">
        <v>2020</v>
      </c>
      <c r="E675" s="130">
        <v>23.727282000000002</v>
      </c>
      <c r="F675" s="130">
        <v>22.456064000000001</v>
      </c>
      <c r="G675" s="130">
        <v>21.599128</v>
      </c>
      <c r="H675" s="130">
        <v>19.781515999999996</v>
      </c>
      <c r="I675" s="130">
        <v>20.440789000000002</v>
      </c>
      <c r="J675" s="130">
        <v>25.517505999999997</v>
      </c>
      <c r="K675" s="130">
        <v>25.048617</v>
      </c>
      <c r="L675" s="130">
        <v>23.495085999999997</v>
      </c>
      <c r="M675" s="130">
        <v>23.529933</v>
      </c>
      <c r="N675" s="130">
        <v>20.812051999999998</v>
      </c>
      <c r="O675" s="130">
        <v>24.349729000000004</v>
      </c>
      <c r="P675" s="130">
        <v>21.294445999999997</v>
      </c>
      <c r="Q675" s="131">
        <v>272.05214799999999</v>
      </c>
    </row>
    <row r="676" spans="1:17">
      <c r="A676" s="121"/>
      <c r="B676" s="116">
        <v>10</v>
      </c>
      <c r="C676" s="116"/>
      <c r="D676" s="129">
        <v>2021</v>
      </c>
      <c r="E676" s="130">
        <v>18.968275000000002</v>
      </c>
      <c r="F676" s="130">
        <v>19.126030999999998</v>
      </c>
      <c r="G676" s="130">
        <v>23.457436000000001</v>
      </c>
      <c r="H676" s="130">
        <v>19.733416000000002</v>
      </c>
      <c r="I676" s="130">
        <v>20.404221</v>
      </c>
      <c r="J676" s="130">
        <v>23.410567999999998</v>
      </c>
      <c r="K676" s="130">
        <v>22.05348</v>
      </c>
      <c r="L676" s="130">
        <v>22.399330999999997</v>
      </c>
      <c r="M676" s="130">
        <v>22.114048999999998</v>
      </c>
      <c r="N676" s="130">
        <v>21.542711000000001</v>
      </c>
      <c r="O676" s="130">
        <v>23.738056999999998</v>
      </c>
      <c r="P676" s="130">
        <v>25.362385000000003</v>
      </c>
      <c r="Q676" s="131">
        <v>262.30995999999999</v>
      </c>
    </row>
    <row r="677" spans="1:17">
      <c r="A677" s="121"/>
      <c r="B677" s="116">
        <v>10</v>
      </c>
      <c r="C677" s="116"/>
      <c r="D677" s="129">
        <v>2022</v>
      </c>
      <c r="E677" s="130">
        <v>23.625669000000002</v>
      </c>
      <c r="F677" s="130">
        <v>19.866144999999999</v>
      </c>
      <c r="G677" s="130">
        <v>24.243966</v>
      </c>
      <c r="H677" s="130">
        <v>22.293245000000002</v>
      </c>
      <c r="I677" s="130">
        <v>20.973112</v>
      </c>
      <c r="J677" s="130">
        <v>20.198160000000001</v>
      </c>
      <c r="K677" s="130">
        <v>20.930091999999998</v>
      </c>
      <c r="L677" s="130">
        <v>21.87547</v>
      </c>
      <c r="M677" s="130">
        <v>21.734917000000003</v>
      </c>
      <c r="N677" s="130">
        <v>21.166798999999997</v>
      </c>
      <c r="O677" s="130">
        <v>20.043891000000002</v>
      </c>
      <c r="P677" s="130">
        <v>19.839343</v>
      </c>
      <c r="Q677" s="131">
        <v>256.79080900000002</v>
      </c>
    </row>
    <row r="678" spans="1:17">
      <c r="A678" s="121"/>
      <c r="B678" s="116">
        <v>10</v>
      </c>
      <c r="C678" s="116"/>
      <c r="D678" s="129">
        <v>2023</v>
      </c>
      <c r="E678" s="130">
        <v>22.582523000000002</v>
      </c>
      <c r="F678" s="130">
        <v>22.225163999999996</v>
      </c>
      <c r="G678" s="130">
        <v>24.735074000000001</v>
      </c>
      <c r="H678" s="130">
        <v>21.100559000000001</v>
      </c>
      <c r="I678" s="130">
        <v>22.300291000000001</v>
      </c>
      <c r="J678" s="130">
        <v>23.635338999999998</v>
      </c>
      <c r="K678" s="130">
        <v>22.022365999999998</v>
      </c>
      <c r="L678" s="130">
        <v>24.485875999999998</v>
      </c>
      <c r="M678" s="130">
        <v>23.174302999999998</v>
      </c>
      <c r="N678" s="130">
        <v>23.603313999999997</v>
      </c>
      <c r="O678" s="130">
        <v>23.363181000000001</v>
      </c>
      <c r="P678" s="130">
        <v>22.416724000000002</v>
      </c>
      <c r="Q678" s="131">
        <v>275.64471400000002</v>
      </c>
    </row>
    <row r="679" spans="1:17">
      <c r="A679" s="121"/>
      <c r="B679" s="116">
        <v>10</v>
      </c>
      <c r="C679" s="116"/>
      <c r="D679" s="129">
        <v>2024</v>
      </c>
      <c r="E679" s="130">
        <v>24.757988000000001</v>
      </c>
      <c r="F679" s="130">
        <v>22.552336</v>
      </c>
      <c r="G679" s="130">
        <v>23.945094999999998</v>
      </c>
      <c r="H679" s="130">
        <v>24.980469999999997</v>
      </c>
      <c r="I679" s="130">
        <v>23.594078999999997</v>
      </c>
      <c r="J679" s="130">
        <v>21.560592</v>
      </c>
      <c r="K679" s="130">
        <v>25.907026000000002</v>
      </c>
      <c r="L679" s="130">
        <v>21.946516999999997</v>
      </c>
      <c r="M679" s="130">
        <v>22.82141</v>
      </c>
      <c r="N679" s="130">
        <v>25.076626000000001</v>
      </c>
      <c r="O679" s="130">
        <v>22.259842000000003</v>
      </c>
      <c r="P679" s="130">
        <v>21.577582999999997</v>
      </c>
      <c r="Q679" s="131">
        <v>280.97956400000004</v>
      </c>
    </row>
    <row r="680" spans="1:17">
      <c r="A680" s="121"/>
      <c r="B680" s="116">
        <v>10</v>
      </c>
      <c r="C680" s="116"/>
      <c r="D680" s="129">
        <v>2025</v>
      </c>
      <c r="E680" s="130">
        <v>23.011434000000001</v>
      </c>
      <c r="F680" s="130">
        <v>21.210313000000003</v>
      </c>
      <c r="G680" s="130">
        <v>23.147962</v>
      </c>
      <c r="H680" s="130"/>
      <c r="I680" s="130"/>
      <c r="J680" s="130"/>
      <c r="K680" s="130"/>
      <c r="L680" s="130"/>
      <c r="M680" s="130"/>
      <c r="N680" s="130"/>
      <c r="O680" s="130"/>
      <c r="P680" s="130"/>
      <c r="Q680" s="131"/>
    </row>
    <row r="681" spans="1:17">
      <c r="A681" s="121"/>
      <c r="B681" s="116"/>
      <c r="C681" s="116"/>
      <c r="D681" s="129"/>
      <c r="E681" s="134"/>
      <c r="F681" s="134"/>
      <c r="G681" s="134"/>
      <c r="H681" s="134"/>
      <c r="I681" s="193"/>
      <c r="J681" s="193"/>
      <c r="K681" s="193"/>
      <c r="L681" s="193"/>
      <c r="M681" s="193"/>
      <c r="N681" s="193"/>
      <c r="O681" s="193"/>
      <c r="P681" s="193"/>
      <c r="Q681" s="195"/>
    </row>
    <row r="682" spans="1:17">
      <c r="A682" s="121"/>
      <c r="B682" s="116"/>
      <c r="C682" s="116"/>
      <c r="D682" s="129"/>
      <c r="E682" s="134"/>
      <c r="F682" s="134"/>
      <c r="G682" s="134"/>
      <c r="H682" s="134"/>
      <c r="I682" s="134"/>
      <c r="J682" s="134"/>
      <c r="K682" s="134"/>
      <c r="L682" s="134"/>
      <c r="M682" s="134"/>
      <c r="N682" s="134"/>
      <c r="O682" s="134"/>
      <c r="P682" s="134"/>
      <c r="Q682" s="195"/>
    </row>
    <row r="683" spans="1:17">
      <c r="A683" s="198" t="s">
        <v>121</v>
      </c>
      <c r="B683" s="116">
        <v>11</v>
      </c>
      <c r="C683" s="116"/>
      <c r="D683" s="129">
        <v>1999</v>
      </c>
      <c r="E683" s="130">
        <v>3.482532</v>
      </c>
      <c r="F683" s="130">
        <v>4.2545519999999994</v>
      </c>
      <c r="G683" s="130">
        <v>4.1534759999999995</v>
      </c>
      <c r="H683" s="130">
        <v>3.9883479999999998</v>
      </c>
      <c r="I683" s="130">
        <v>4.212148</v>
      </c>
      <c r="J683" s="130">
        <v>4.5323760000000002</v>
      </c>
      <c r="K683" s="130">
        <v>4.3870379999999995</v>
      </c>
      <c r="L683" s="130">
        <v>4.4655259999999997</v>
      </c>
      <c r="M683" s="130">
        <v>4.1607500000000002</v>
      </c>
      <c r="N683" s="130">
        <v>4.1325399999999997</v>
      </c>
      <c r="O683" s="130">
        <v>4.2509199999999998</v>
      </c>
      <c r="P683" s="130">
        <v>4.3957260000000007</v>
      </c>
      <c r="Q683" s="195">
        <v>50.415931999999998</v>
      </c>
    </row>
    <row r="684" spans="1:17">
      <c r="A684" s="198"/>
      <c r="B684" s="116">
        <v>11</v>
      </c>
      <c r="C684" s="116"/>
      <c r="D684" s="129">
        <v>2000</v>
      </c>
      <c r="E684" s="130">
        <v>4.0729749999999996</v>
      </c>
      <c r="F684" s="130">
        <v>4.8752690000000003</v>
      </c>
      <c r="G684" s="130">
        <v>4.2907820000000001</v>
      </c>
      <c r="H684" s="130">
        <v>3.908312</v>
      </c>
      <c r="I684" s="130">
        <v>4.3699789999999998</v>
      </c>
      <c r="J684" s="130">
        <v>4.3088410000000001</v>
      </c>
      <c r="K684" s="130">
        <v>3.9884149999999998</v>
      </c>
      <c r="L684" s="130">
        <v>4.5672690000000005</v>
      </c>
      <c r="M684" s="130">
        <v>4.5354580000000011</v>
      </c>
      <c r="N684" s="130">
        <v>3.9672160000000001</v>
      </c>
      <c r="O684" s="130">
        <v>4.8027850000000001</v>
      </c>
      <c r="P684" s="130">
        <v>3.6958660000000001</v>
      </c>
      <c r="Q684" s="195">
        <v>51.383167</v>
      </c>
    </row>
    <row r="685" spans="1:17">
      <c r="A685" s="198"/>
      <c r="B685" s="116">
        <v>11</v>
      </c>
      <c r="C685" s="116"/>
      <c r="D685" s="129">
        <v>2001</v>
      </c>
      <c r="E685" s="130">
        <v>5.6516419999999998</v>
      </c>
      <c r="F685" s="130">
        <v>5.7370270000000003</v>
      </c>
      <c r="G685" s="130">
        <v>4.31867</v>
      </c>
      <c r="H685" s="130">
        <v>4.7812600000000005</v>
      </c>
      <c r="I685" s="130">
        <v>4.3896580000000007</v>
      </c>
      <c r="J685" s="130">
        <v>4.5756670000000002</v>
      </c>
      <c r="K685" s="130">
        <v>4.4980129999999994</v>
      </c>
      <c r="L685" s="130">
        <v>3.9443860000000002</v>
      </c>
      <c r="M685" s="130">
        <v>3.8819540000000003</v>
      </c>
      <c r="N685" s="130">
        <v>4.3511600000000001</v>
      </c>
      <c r="O685" s="130">
        <v>4.4952069999999997</v>
      </c>
      <c r="P685" s="130">
        <v>3.6928359999999998</v>
      </c>
      <c r="Q685" s="195">
        <v>54.317480000000003</v>
      </c>
    </row>
    <row r="686" spans="1:17">
      <c r="A686" s="198"/>
      <c r="B686" s="116">
        <v>11</v>
      </c>
      <c r="C686" s="116"/>
      <c r="D686" s="129">
        <v>2002</v>
      </c>
      <c r="E686" s="130">
        <v>5.9079420000000002</v>
      </c>
      <c r="F686" s="130">
        <v>9.8468060000000008</v>
      </c>
      <c r="G686" s="130">
        <v>5.8425610000000008</v>
      </c>
      <c r="H686" s="130">
        <v>5.9768429999999997</v>
      </c>
      <c r="I686" s="130">
        <v>5.4866990000000015</v>
      </c>
      <c r="J686" s="130">
        <v>3.606792</v>
      </c>
      <c r="K686" s="130">
        <v>3.9904830000000002</v>
      </c>
      <c r="L686" s="130">
        <v>4.216686000000001</v>
      </c>
      <c r="M686" s="130">
        <v>4.0870369999999996</v>
      </c>
      <c r="N686" s="130">
        <v>4.9364730000000003</v>
      </c>
      <c r="O686" s="130">
        <v>4.5459559999999994</v>
      </c>
      <c r="P686" s="130">
        <v>5.0172369999999997</v>
      </c>
      <c r="Q686" s="195">
        <v>63.461515000000006</v>
      </c>
    </row>
    <row r="687" spans="1:17">
      <c r="A687" s="117"/>
      <c r="B687" s="116">
        <v>11</v>
      </c>
      <c r="C687" s="116"/>
      <c r="D687" s="129">
        <v>2003</v>
      </c>
      <c r="E687" s="130">
        <v>4.6779430000000009</v>
      </c>
      <c r="F687" s="130">
        <v>4.3358449999999999</v>
      </c>
      <c r="G687" s="130">
        <v>4.2931679999999988</v>
      </c>
      <c r="H687" s="130">
        <v>4.5872739999999999</v>
      </c>
      <c r="I687" s="130">
        <v>4.7221739999999999</v>
      </c>
      <c r="J687" s="130">
        <v>4.8529059999999999</v>
      </c>
      <c r="K687" s="130">
        <v>4.8836269999999988</v>
      </c>
      <c r="L687" s="130">
        <v>5.361256</v>
      </c>
      <c r="M687" s="130">
        <v>4.5679319999999999</v>
      </c>
      <c r="N687" s="130">
        <v>5.0900599999999985</v>
      </c>
      <c r="O687" s="130">
        <v>3.4808290000000004</v>
      </c>
      <c r="P687" s="130">
        <v>3.95709</v>
      </c>
      <c r="Q687" s="195">
        <v>54.810103999999995</v>
      </c>
    </row>
    <row r="688" spans="1:17">
      <c r="A688" s="121"/>
      <c r="B688" s="116">
        <v>11</v>
      </c>
      <c r="C688" s="116"/>
      <c r="D688" s="129">
        <v>2004</v>
      </c>
      <c r="E688" s="130">
        <v>4.1518819999999996</v>
      </c>
      <c r="F688" s="130">
        <v>3.9869299999999996</v>
      </c>
      <c r="G688" s="130">
        <v>3.9657240000000002</v>
      </c>
      <c r="H688" s="130">
        <v>4.2329470000000002</v>
      </c>
      <c r="I688" s="130">
        <v>4.0472580000000002</v>
      </c>
      <c r="J688" s="130">
        <v>4.7981300000000005</v>
      </c>
      <c r="K688" s="130">
        <v>4.1821929999999998</v>
      </c>
      <c r="L688" s="130">
        <v>4.4379760000000008</v>
      </c>
      <c r="M688" s="130">
        <v>4.5193979999999998</v>
      </c>
      <c r="N688" s="130">
        <v>4.8427879999999996</v>
      </c>
      <c r="O688" s="130">
        <v>5.6519350000000008</v>
      </c>
      <c r="P688" s="130">
        <v>5.5807770000000003</v>
      </c>
      <c r="Q688" s="195">
        <v>54.397938000000003</v>
      </c>
    </row>
    <row r="689" spans="1:17">
      <c r="A689" s="121"/>
      <c r="B689" s="116">
        <v>11</v>
      </c>
      <c r="C689" s="116"/>
      <c r="D689" s="129">
        <v>2005</v>
      </c>
      <c r="E689" s="130">
        <v>5.094087</v>
      </c>
      <c r="F689" s="130">
        <v>4.3886890000000003</v>
      </c>
      <c r="G689" s="130">
        <v>4.3640949999999998</v>
      </c>
      <c r="H689" s="130">
        <v>4.1685860000000003</v>
      </c>
      <c r="I689" s="130">
        <v>5.0897120000000005</v>
      </c>
      <c r="J689" s="130">
        <v>5.4083919999999992</v>
      </c>
      <c r="K689" s="130">
        <v>5.2678979999999997</v>
      </c>
      <c r="L689" s="130">
        <v>5.1395450000000009</v>
      </c>
      <c r="M689" s="130">
        <v>4.8348779999999998</v>
      </c>
      <c r="N689" s="130">
        <v>5.7004440000000001</v>
      </c>
      <c r="O689" s="130">
        <v>4.9601150000000009</v>
      </c>
      <c r="P689" s="130">
        <v>5.5114679999999998</v>
      </c>
      <c r="Q689" s="195">
        <v>59.927909</v>
      </c>
    </row>
    <row r="690" spans="1:17">
      <c r="A690" s="121"/>
      <c r="B690" s="116">
        <v>11</v>
      </c>
      <c r="C690" s="116"/>
      <c r="D690" s="129">
        <v>2006</v>
      </c>
      <c r="E690" s="130">
        <v>5.3801809999999994</v>
      </c>
      <c r="F690" s="130">
        <v>4.8479409999999996</v>
      </c>
      <c r="G690" s="130">
        <v>5.7588090000000012</v>
      </c>
      <c r="H690" s="130">
        <v>4.5979660000000004</v>
      </c>
      <c r="I690" s="130">
        <v>5.4375230000000006</v>
      </c>
      <c r="J690" s="130">
        <v>5.5594510000000001</v>
      </c>
      <c r="K690" s="130">
        <v>5.825937999999999</v>
      </c>
      <c r="L690" s="130">
        <v>6.6632209999999992</v>
      </c>
      <c r="M690" s="130">
        <v>6.1097130000000002</v>
      </c>
      <c r="N690" s="130">
        <v>5.7830010000000005</v>
      </c>
      <c r="O690" s="130">
        <v>6.5382209999999992</v>
      </c>
      <c r="P690" s="130">
        <v>6.2278909999999996</v>
      </c>
      <c r="Q690" s="195">
        <v>68.729855999999998</v>
      </c>
    </row>
    <row r="691" spans="1:17">
      <c r="A691" s="121"/>
      <c r="B691" s="116">
        <v>11</v>
      </c>
      <c r="C691" s="116"/>
      <c r="D691" s="129">
        <v>2007</v>
      </c>
      <c r="E691" s="130">
        <v>6.7526629999999992</v>
      </c>
      <c r="F691" s="130">
        <v>6.7609729999999999</v>
      </c>
      <c r="G691" s="130">
        <v>6.6515240000000002</v>
      </c>
      <c r="H691" s="130">
        <v>7.5244960000000001</v>
      </c>
      <c r="I691" s="130">
        <v>7.5049490000000016</v>
      </c>
      <c r="J691" s="130">
        <v>7.2343039999999998</v>
      </c>
      <c r="K691" s="130">
        <v>7.3310500000000003</v>
      </c>
      <c r="L691" s="130">
        <v>7.2089940000000006</v>
      </c>
      <c r="M691" s="130">
        <v>6.5195039999999995</v>
      </c>
      <c r="N691" s="130">
        <v>7.2598919999999998</v>
      </c>
      <c r="O691" s="130">
        <v>6.923153000000001</v>
      </c>
      <c r="P691" s="130">
        <v>6.7416869999999998</v>
      </c>
      <c r="Q691" s="195">
        <v>84.413189000000017</v>
      </c>
    </row>
    <row r="692" spans="1:17">
      <c r="A692" s="121"/>
      <c r="B692" s="116">
        <v>11</v>
      </c>
      <c r="C692" s="116"/>
      <c r="D692" s="129">
        <v>2008</v>
      </c>
      <c r="E692" s="130">
        <v>8.8915759999999988</v>
      </c>
      <c r="F692" s="130">
        <v>7.5082790000000008</v>
      </c>
      <c r="G692" s="130">
        <v>7.8877990000000002</v>
      </c>
      <c r="H692" s="130">
        <v>7.4563849999999992</v>
      </c>
      <c r="I692" s="130">
        <v>7.8207520000000006</v>
      </c>
      <c r="J692" s="130">
        <v>7.8050579999999998</v>
      </c>
      <c r="K692" s="130">
        <v>8.2974679999999985</v>
      </c>
      <c r="L692" s="130">
        <v>7.5533860000000006</v>
      </c>
      <c r="M692" s="130">
        <v>8.0191700000000008</v>
      </c>
      <c r="N692" s="130">
        <v>8.7199590000000011</v>
      </c>
      <c r="O692" s="130">
        <v>7.1283000000000003</v>
      </c>
      <c r="P692" s="130">
        <v>7.2234730000000003</v>
      </c>
      <c r="Q692" s="195">
        <v>94.311605000000014</v>
      </c>
    </row>
    <row r="693" spans="1:17">
      <c r="A693" s="121"/>
      <c r="B693" s="116">
        <v>11</v>
      </c>
      <c r="C693" s="116"/>
      <c r="D693" s="129">
        <v>2009</v>
      </c>
      <c r="E693" s="130">
        <v>8.3392979999999994</v>
      </c>
      <c r="F693" s="130">
        <v>8.0369639999999993</v>
      </c>
      <c r="G693" s="130">
        <v>8.8797969999999999</v>
      </c>
      <c r="H693" s="130">
        <v>7.9670320000000006</v>
      </c>
      <c r="I693" s="130">
        <v>8.0404209999999985</v>
      </c>
      <c r="J693" s="130">
        <v>7.8788689999999999</v>
      </c>
      <c r="K693" s="130">
        <v>8.5791959999999996</v>
      </c>
      <c r="L693" s="130">
        <v>8.3753399999999996</v>
      </c>
      <c r="M693" s="130">
        <v>8.7006259999999997</v>
      </c>
      <c r="N693" s="130">
        <v>7.6460029999999994</v>
      </c>
      <c r="O693" s="130">
        <v>7.9162690000000007</v>
      </c>
      <c r="P693" s="130">
        <v>8.3933060000000008</v>
      </c>
      <c r="Q693" s="195">
        <v>98.753121000000007</v>
      </c>
    </row>
    <row r="694" spans="1:17">
      <c r="A694" s="121"/>
      <c r="B694" s="116">
        <v>11</v>
      </c>
      <c r="C694" s="116"/>
      <c r="D694" s="129">
        <v>2010</v>
      </c>
      <c r="E694" s="130">
        <v>7.6527079999999996</v>
      </c>
      <c r="F694" s="130">
        <v>5.7709400000000013</v>
      </c>
      <c r="G694" s="130">
        <v>8.7883579999999988</v>
      </c>
      <c r="H694" s="130">
        <v>7.6914089999999993</v>
      </c>
      <c r="I694" s="130">
        <v>8.8946670000000001</v>
      </c>
      <c r="J694" s="130">
        <v>8.0791789999999999</v>
      </c>
      <c r="K694" s="130">
        <v>8.0616070000000004</v>
      </c>
      <c r="L694" s="130">
        <v>8.0639699999999994</v>
      </c>
      <c r="M694" s="130">
        <v>8.4891689999999986</v>
      </c>
      <c r="N694" s="130">
        <v>8.5999700000000008</v>
      </c>
      <c r="O694" s="130">
        <v>8.8875949999999992</v>
      </c>
      <c r="P694" s="130">
        <v>8.761692</v>
      </c>
      <c r="Q694" s="195">
        <v>97.741264000000001</v>
      </c>
    </row>
    <row r="695" spans="1:17">
      <c r="A695" s="121"/>
      <c r="B695" s="116">
        <v>11</v>
      </c>
      <c r="C695" s="116"/>
      <c r="D695" s="129">
        <v>2011</v>
      </c>
      <c r="E695" s="130">
        <v>8.8455449999999995</v>
      </c>
      <c r="F695" s="130">
        <v>9.3166460000000004</v>
      </c>
      <c r="G695" s="130">
        <v>10.971033</v>
      </c>
      <c r="H695" s="130">
        <v>8.4130190000000002</v>
      </c>
      <c r="I695" s="130">
        <v>10.09168</v>
      </c>
      <c r="J695" s="130">
        <v>8.8305360000000004</v>
      </c>
      <c r="K695" s="130">
        <v>8.6865699999999997</v>
      </c>
      <c r="L695" s="130">
        <v>9.7282909999999987</v>
      </c>
      <c r="M695" s="130">
        <v>9.6300809999999988</v>
      </c>
      <c r="N695" s="130">
        <v>8.7324020000000004</v>
      </c>
      <c r="O695" s="130">
        <v>9.3023480000000003</v>
      </c>
      <c r="P695" s="130">
        <v>9.0078450000000014</v>
      </c>
      <c r="Q695" s="195">
        <v>111.55599599999999</v>
      </c>
    </row>
    <row r="696" spans="1:17">
      <c r="A696" s="121"/>
      <c r="B696" s="116">
        <v>11</v>
      </c>
      <c r="C696" s="116"/>
      <c r="D696" s="129">
        <v>2012</v>
      </c>
      <c r="E696" s="130">
        <v>9.253444</v>
      </c>
      <c r="F696" s="130">
        <v>9.2499479999999998</v>
      </c>
      <c r="G696" s="130">
        <v>8.5630150000000018</v>
      </c>
      <c r="H696" s="130">
        <v>9.8770060000000015</v>
      </c>
      <c r="I696" s="130">
        <v>9.048251999999998</v>
      </c>
      <c r="J696" s="130">
        <v>10.166038</v>
      </c>
      <c r="K696" s="130">
        <v>10.347567</v>
      </c>
      <c r="L696" s="130">
        <v>11.97316</v>
      </c>
      <c r="M696" s="130">
        <v>10.031452</v>
      </c>
      <c r="N696" s="130">
        <v>10.955258000000001</v>
      </c>
      <c r="O696" s="130">
        <v>10.002248999999999</v>
      </c>
      <c r="P696" s="130">
        <v>9.3171110000000006</v>
      </c>
      <c r="Q696" s="195">
        <v>118.78449999999999</v>
      </c>
    </row>
    <row r="697" spans="1:17">
      <c r="A697" s="121"/>
      <c r="B697" s="116">
        <v>11</v>
      </c>
      <c r="C697" s="116"/>
      <c r="D697" s="129">
        <v>2013</v>
      </c>
      <c r="E697" s="130">
        <v>12.1066</v>
      </c>
      <c r="F697" s="130">
        <v>9.8807880000000008</v>
      </c>
      <c r="G697" s="130">
        <v>9.9436920000000004</v>
      </c>
      <c r="H697" s="130">
        <v>10.378210999999999</v>
      </c>
      <c r="I697" s="130">
        <v>10.021816999999999</v>
      </c>
      <c r="J697" s="130">
        <v>8.8069620000000022</v>
      </c>
      <c r="K697" s="130">
        <v>11.537656</v>
      </c>
      <c r="L697" s="130">
        <v>10.281671000000001</v>
      </c>
      <c r="M697" s="130">
        <v>9.9297839999999997</v>
      </c>
      <c r="N697" s="130">
        <v>10.575282</v>
      </c>
      <c r="O697" s="130">
        <v>10.112399999999999</v>
      </c>
      <c r="P697" s="130">
        <v>9.6461179999999977</v>
      </c>
      <c r="Q697" s="195">
        <v>123.22098099999999</v>
      </c>
    </row>
    <row r="698" spans="1:17">
      <c r="A698" s="121"/>
      <c r="B698" s="116">
        <v>11</v>
      </c>
      <c r="C698" s="116"/>
      <c r="D698" s="129">
        <v>2014</v>
      </c>
      <c r="E698" s="130">
        <v>10.047559</v>
      </c>
      <c r="F698" s="130">
        <v>10.670907999999999</v>
      </c>
      <c r="G698" s="130">
        <v>10.234086999999999</v>
      </c>
      <c r="H698" s="130">
        <v>8.9109990000000021</v>
      </c>
      <c r="I698" s="130">
        <v>9.8995459999999991</v>
      </c>
      <c r="J698" s="130">
        <v>9.3360659999999989</v>
      </c>
      <c r="K698" s="130">
        <v>10.65715</v>
      </c>
      <c r="L698" s="130">
        <v>10.173976</v>
      </c>
      <c r="M698" s="130">
        <v>10.584449000000001</v>
      </c>
      <c r="N698" s="130">
        <v>11.095748</v>
      </c>
      <c r="O698" s="130">
        <v>9.3422719999999995</v>
      </c>
      <c r="P698" s="130">
        <v>10.288343000000001</v>
      </c>
      <c r="Q698" s="195">
        <v>121.24110300000001</v>
      </c>
    </row>
    <row r="699" spans="1:17">
      <c r="A699" s="121"/>
      <c r="B699" s="116">
        <v>11</v>
      </c>
      <c r="C699" s="116"/>
      <c r="D699" s="129">
        <v>2015</v>
      </c>
      <c r="E699" s="130">
        <v>9.7771000000000008</v>
      </c>
      <c r="F699" s="130">
        <v>10.061842</v>
      </c>
      <c r="G699" s="130">
        <v>9.1167799999999986</v>
      </c>
      <c r="H699" s="130">
        <v>9.9146440000000009</v>
      </c>
      <c r="I699" s="130">
        <v>8.7651310000000002</v>
      </c>
      <c r="J699" s="130">
        <v>9.2299779999999991</v>
      </c>
      <c r="K699" s="130">
        <v>9.6102050000000006</v>
      </c>
      <c r="L699" s="130">
        <v>8.860735</v>
      </c>
      <c r="M699" s="130">
        <v>8.9330210000000001</v>
      </c>
      <c r="N699" s="130">
        <v>8.8672749999999994</v>
      </c>
      <c r="O699" s="130">
        <v>8.067810999999999</v>
      </c>
      <c r="P699" s="130">
        <v>8.492852000000001</v>
      </c>
      <c r="Q699" s="195">
        <v>109.697374</v>
      </c>
    </row>
    <row r="700" spans="1:17">
      <c r="A700" s="121"/>
      <c r="B700" s="116">
        <v>11</v>
      </c>
      <c r="C700" s="116"/>
      <c r="D700" s="129">
        <v>2016</v>
      </c>
      <c r="E700" s="130">
        <v>7.9337239999999998</v>
      </c>
      <c r="F700" s="130">
        <v>7.4597870000000013</v>
      </c>
      <c r="G700" s="130">
        <v>7.630878</v>
      </c>
      <c r="H700" s="130">
        <v>7.6139580000000011</v>
      </c>
      <c r="I700" s="130">
        <v>7.8897830000000013</v>
      </c>
      <c r="J700" s="130">
        <v>8.119826999999999</v>
      </c>
      <c r="K700" s="130">
        <v>7.6815249999999997</v>
      </c>
      <c r="L700" s="130">
        <v>8.0460929999999991</v>
      </c>
      <c r="M700" s="130">
        <v>8.8178250000000009</v>
      </c>
      <c r="N700" s="130">
        <v>8.1346500000000006</v>
      </c>
      <c r="O700" s="130">
        <v>9.3200190000000003</v>
      </c>
      <c r="P700" s="130">
        <v>8.3255480000000013</v>
      </c>
      <c r="Q700" s="195">
        <v>96.973617000000004</v>
      </c>
    </row>
    <row r="701" spans="1:17">
      <c r="A701" s="121"/>
      <c r="B701" s="116">
        <v>11</v>
      </c>
      <c r="C701" s="116"/>
      <c r="D701" s="129">
        <v>2017</v>
      </c>
      <c r="E701" s="130">
        <v>7.7691139999999992</v>
      </c>
      <c r="F701" s="130">
        <v>7.6197749999999997</v>
      </c>
      <c r="G701" s="130">
        <v>8.023185999999999</v>
      </c>
      <c r="H701" s="130">
        <v>6.8407229999999997</v>
      </c>
      <c r="I701" s="130">
        <v>9.6246329999999993</v>
      </c>
      <c r="J701" s="130">
        <v>8.2166640000000015</v>
      </c>
      <c r="K701" s="130">
        <v>7.6080959999999997</v>
      </c>
      <c r="L701" s="130">
        <v>9.0317460000000018</v>
      </c>
      <c r="M701" s="130">
        <v>8.395385000000001</v>
      </c>
      <c r="N701" s="130">
        <v>8.7487130000000022</v>
      </c>
      <c r="O701" s="130">
        <v>8.8058910000000008</v>
      </c>
      <c r="P701" s="130">
        <v>8.3880549999999996</v>
      </c>
      <c r="Q701" s="195">
        <v>99.071980999999994</v>
      </c>
    </row>
    <row r="702" spans="1:17">
      <c r="A702" s="121"/>
      <c r="B702" s="116">
        <v>11</v>
      </c>
      <c r="C702" s="116"/>
      <c r="D702" s="129">
        <v>2018</v>
      </c>
      <c r="E702" s="130">
        <v>8.919747000000001</v>
      </c>
      <c r="F702" s="130">
        <v>7.9278440000000003</v>
      </c>
      <c r="G702" s="130">
        <v>7.4566709999999992</v>
      </c>
      <c r="H702" s="130">
        <v>10.14894</v>
      </c>
      <c r="I702" s="130">
        <v>8.6339640000000006</v>
      </c>
      <c r="J702" s="130">
        <v>8.3354710000000001</v>
      </c>
      <c r="K702" s="130">
        <v>8.1782039999999991</v>
      </c>
      <c r="L702" s="130">
        <v>8.5795080000000006</v>
      </c>
      <c r="M702" s="130">
        <v>7.9174609999999994</v>
      </c>
      <c r="N702" s="130">
        <v>9.5986659999999997</v>
      </c>
      <c r="O702" s="130">
        <v>8.9639080000000018</v>
      </c>
      <c r="P702" s="130">
        <v>8.0549720000000011</v>
      </c>
      <c r="Q702" s="195">
        <v>102.715356</v>
      </c>
    </row>
    <row r="703" spans="1:17">
      <c r="A703" s="121"/>
      <c r="B703" s="116">
        <v>11</v>
      </c>
      <c r="C703" s="116"/>
      <c r="D703" s="129">
        <v>2019</v>
      </c>
      <c r="E703" s="130">
        <v>8.4085859999999997</v>
      </c>
      <c r="F703" s="130">
        <v>8.1584989999999991</v>
      </c>
      <c r="G703" s="130">
        <v>7.4347849999999989</v>
      </c>
      <c r="H703" s="130">
        <v>8.5410229999999991</v>
      </c>
      <c r="I703" s="130">
        <v>8.4069479999999999</v>
      </c>
      <c r="J703" s="130">
        <v>6.9710890000000001</v>
      </c>
      <c r="K703" s="130">
        <v>9.7358130000000003</v>
      </c>
      <c r="L703" s="130">
        <v>8.4659269999999989</v>
      </c>
      <c r="M703" s="130">
        <v>8.1751079999999998</v>
      </c>
      <c r="N703" s="130">
        <v>9.9056599999999992</v>
      </c>
      <c r="O703" s="130">
        <v>8.8571620000000006</v>
      </c>
      <c r="P703" s="130">
        <v>8.1295979999999997</v>
      </c>
      <c r="Q703" s="195">
        <v>101.19019800000001</v>
      </c>
    </row>
    <row r="704" spans="1:17">
      <c r="A704" s="121"/>
      <c r="B704" s="116">
        <v>11</v>
      </c>
      <c r="C704" s="116"/>
      <c r="D704" s="129">
        <v>2020</v>
      </c>
      <c r="E704" s="130">
        <v>8.091723</v>
      </c>
      <c r="F704" s="130">
        <v>10.095842999999999</v>
      </c>
      <c r="G704" s="130">
        <v>8.2111450000000001</v>
      </c>
      <c r="H704" s="130">
        <v>8.9405889999999992</v>
      </c>
      <c r="I704" s="130">
        <v>8.227679000000002</v>
      </c>
      <c r="J704" s="130">
        <v>7.7456880000000004</v>
      </c>
      <c r="K704" s="130">
        <v>7.7397149999999995</v>
      </c>
      <c r="L704" s="130">
        <v>7.8922100000000004</v>
      </c>
      <c r="M704" s="130">
        <v>8.4675319999999985</v>
      </c>
      <c r="N704" s="130">
        <v>9.6102869999999978</v>
      </c>
      <c r="O704" s="130">
        <v>9.0864329999999995</v>
      </c>
      <c r="P704" s="130">
        <v>8.4540020000000009</v>
      </c>
      <c r="Q704" s="195">
        <v>102.56284599999999</v>
      </c>
    </row>
    <row r="705" spans="1:17">
      <c r="A705" s="121"/>
      <c r="B705" s="116">
        <v>11</v>
      </c>
      <c r="C705" s="116"/>
      <c r="D705" s="129">
        <v>2021</v>
      </c>
      <c r="E705" s="130">
        <v>9.2311180000000004</v>
      </c>
      <c r="F705" s="130">
        <v>8.6916659999999997</v>
      </c>
      <c r="G705" s="130">
        <v>9.8248000000000015</v>
      </c>
      <c r="H705" s="130">
        <v>9.4504920000000006</v>
      </c>
      <c r="I705" s="130">
        <v>9.017320999999999</v>
      </c>
      <c r="J705" s="130">
        <v>9.8925959999999993</v>
      </c>
      <c r="K705" s="130">
        <v>9.2789949999999983</v>
      </c>
      <c r="L705" s="130">
        <v>10.910302000000001</v>
      </c>
      <c r="M705" s="130">
        <v>12.094625999999998</v>
      </c>
      <c r="N705" s="130">
        <v>12.807574000000001</v>
      </c>
      <c r="O705" s="130">
        <v>16.010831999999997</v>
      </c>
      <c r="P705" s="130">
        <v>10.633356999999998</v>
      </c>
      <c r="Q705" s="195">
        <v>127.84367899999999</v>
      </c>
    </row>
    <row r="706" spans="1:17">
      <c r="A706" s="121"/>
      <c r="B706" s="116">
        <v>11</v>
      </c>
      <c r="C706" s="116"/>
      <c r="D706" s="129">
        <v>2022</v>
      </c>
      <c r="E706" s="130">
        <v>11.683423000000001</v>
      </c>
      <c r="F706" s="130">
        <v>9.7647030000000008</v>
      </c>
      <c r="G706" s="130">
        <v>10.547736</v>
      </c>
      <c r="H706" s="130">
        <v>13.710608000000001</v>
      </c>
      <c r="I706" s="130">
        <v>8.8932080000000013</v>
      </c>
      <c r="J706" s="130">
        <v>13.508196</v>
      </c>
      <c r="K706" s="130">
        <v>13.894608000000002</v>
      </c>
      <c r="L706" s="130">
        <v>12.282854</v>
      </c>
      <c r="M706" s="130">
        <v>12.828635</v>
      </c>
      <c r="N706" s="130">
        <v>10.220688000000001</v>
      </c>
      <c r="O706" s="130">
        <v>10.803487000000001</v>
      </c>
      <c r="P706" s="130">
        <v>11.332345000000002</v>
      </c>
      <c r="Q706" s="195">
        <v>139.47049100000001</v>
      </c>
    </row>
    <row r="707" spans="1:17">
      <c r="A707" s="121"/>
      <c r="B707" s="116">
        <v>11</v>
      </c>
      <c r="C707" s="116"/>
      <c r="D707" s="129">
        <v>2023</v>
      </c>
      <c r="E707" s="130">
        <v>11.454397</v>
      </c>
      <c r="F707" s="130">
        <v>8.4959009999999999</v>
      </c>
      <c r="G707" s="130">
        <v>10.499746</v>
      </c>
      <c r="H707" s="130">
        <v>6.9838670000000009</v>
      </c>
      <c r="I707" s="130">
        <v>7.9248960000000004</v>
      </c>
      <c r="J707" s="130">
        <v>8.455463</v>
      </c>
      <c r="K707" s="130">
        <v>10.983311</v>
      </c>
      <c r="L707" s="130">
        <v>7.7528050000000004</v>
      </c>
      <c r="M707" s="130">
        <v>7.5446409999999995</v>
      </c>
      <c r="N707" s="130">
        <v>8.2090350000000001</v>
      </c>
      <c r="O707" s="130">
        <v>7.5099039999999997</v>
      </c>
      <c r="P707" s="130">
        <v>5.9658690000000005</v>
      </c>
      <c r="Q707" s="195">
        <v>101.77983500000001</v>
      </c>
    </row>
    <row r="708" spans="1:17">
      <c r="A708" s="121"/>
      <c r="B708" s="116">
        <v>11</v>
      </c>
      <c r="C708" s="116"/>
      <c r="D708" s="129">
        <v>2024</v>
      </c>
      <c r="E708" s="130">
        <v>7.9508400000000004</v>
      </c>
      <c r="F708" s="130">
        <v>7.2038469999999997</v>
      </c>
      <c r="G708" s="130">
        <v>6.9470819999999991</v>
      </c>
      <c r="H708" s="130">
        <v>7.6214769999999987</v>
      </c>
      <c r="I708" s="130">
        <v>7.932061</v>
      </c>
      <c r="J708" s="130">
        <v>7.0567830000000002</v>
      </c>
      <c r="K708" s="130">
        <v>8.0727639999999994</v>
      </c>
      <c r="L708" s="130">
        <v>7.617691999999999</v>
      </c>
      <c r="M708" s="130">
        <v>7.2311019999999999</v>
      </c>
      <c r="N708" s="130">
        <v>8.7423190000000002</v>
      </c>
      <c r="O708" s="130">
        <v>7.2163849999999998</v>
      </c>
      <c r="P708" s="130">
        <v>7.0283190000000006</v>
      </c>
      <c r="Q708" s="195">
        <v>90.620671000000002</v>
      </c>
    </row>
    <row r="709" spans="1:17">
      <c r="A709" s="121"/>
      <c r="B709" s="116">
        <v>11</v>
      </c>
      <c r="C709" s="116"/>
      <c r="D709" s="129">
        <v>2025</v>
      </c>
      <c r="E709" s="130">
        <v>8.1393350000000009</v>
      </c>
      <c r="F709" s="130">
        <v>7.1404850000000009</v>
      </c>
      <c r="G709" s="130">
        <v>8.0145630000000008</v>
      </c>
      <c r="H709" s="130"/>
      <c r="I709" s="130"/>
      <c r="J709" s="130"/>
      <c r="K709" s="130"/>
      <c r="L709" s="130"/>
      <c r="M709" s="130"/>
      <c r="N709" s="130"/>
      <c r="O709" s="130"/>
      <c r="P709" s="130"/>
      <c r="Q709" s="195"/>
    </row>
    <row r="710" spans="1:17">
      <c r="A710" s="121"/>
      <c r="B710" s="116"/>
      <c r="C710" s="116"/>
      <c r="D710" s="129"/>
      <c r="E710" s="193"/>
      <c r="F710" s="193"/>
      <c r="G710" s="193"/>
      <c r="H710" s="193"/>
      <c r="I710" s="193"/>
      <c r="J710" s="193"/>
      <c r="K710" s="193"/>
      <c r="L710" s="193"/>
      <c r="M710" s="193"/>
      <c r="N710" s="193"/>
      <c r="O710" s="193"/>
      <c r="P710" s="193"/>
      <c r="Q710" s="195"/>
    </row>
    <row r="711" spans="1:17">
      <c r="A711" s="121"/>
      <c r="B711" s="116"/>
      <c r="C711" s="116"/>
      <c r="D711" s="129"/>
      <c r="E711" s="193"/>
      <c r="F711" s="193"/>
      <c r="G711" s="193"/>
      <c r="H711" s="193"/>
      <c r="I711" s="193"/>
      <c r="J711" s="193"/>
      <c r="K711" s="193"/>
      <c r="L711" s="193"/>
      <c r="M711" s="193"/>
      <c r="N711" s="193"/>
      <c r="O711" s="193"/>
      <c r="P711" s="193"/>
      <c r="Q711" s="195"/>
    </row>
    <row r="712" spans="1:17">
      <c r="A712" s="198" t="s">
        <v>147</v>
      </c>
      <c r="B712" s="116">
        <v>12</v>
      </c>
      <c r="C712" s="116"/>
      <c r="D712" s="129">
        <v>1999</v>
      </c>
      <c r="E712" s="130">
        <v>13.18127</v>
      </c>
      <c r="F712" s="130">
        <v>6.9228579999999997</v>
      </c>
      <c r="G712" s="130">
        <v>8.4346960000000006</v>
      </c>
      <c r="H712" s="130">
        <v>7.9512459999999994</v>
      </c>
      <c r="I712" s="130">
        <v>7.4180760000000001</v>
      </c>
      <c r="J712" s="130">
        <v>2.2848820000000001</v>
      </c>
      <c r="K712" s="130">
        <v>4.4607320000000001</v>
      </c>
      <c r="L712" s="130">
        <v>3.7424899999999997</v>
      </c>
      <c r="M712" s="130">
        <v>5.9060079999999999</v>
      </c>
      <c r="N712" s="130">
        <v>6.2990239999999993</v>
      </c>
      <c r="O712" s="130">
        <v>6.2339400000000014</v>
      </c>
      <c r="P712" s="130">
        <v>6.445272000000001</v>
      </c>
      <c r="Q712" s="195">
        <v>79.280494000000004</v>
      </c>
    </row>
    <row r="713" spans="1:17">
      <c r="A713" s="198"/>
      <c r="B713" s="116">
        <v>12</v>
      </c>
      <c r="C713" s="116"/>
      <c r="D713" s="129">
        <v>2000</v>
      </c>
      <c r="E713" s="130">
        <v>6.3882579999999995</v>
      </c>
      <c r="F713" s="130">
        <v>6.5124820000000003</v>
      </c>
      <c r="G713" s="130">
        <v>6.9212859999999994</v>
      </c>
      <c r="H713" s="130">
        <v>5.6015500000000005</v>
      </c>
      <c r="I713" s="130">
        <v>7.2319300000000002</v>
      </c>
      <c r="J713" s="130">
        <v>6.2323320000000004</v>
      </c>
      <c r="K713" s="130">
        <v>6.4171189999999996</v>
      </c>
      <c r="L713" s="130">
        <v>6.7293969999999996</v>
      </c>
      <c r="M713" s="130">
        <v>6.6991370000000003</v>
      </c>
      <c r="N713" s="130">
        <v>6.5652519999999983</v>
      </c>
      <c r="O713" s="130">
        <v>7.4027729999999998</v>
      </c>
      <c r="P713" s="130">
        <v>6.0111869999999996</v>
      </c>
      <c r="Q713" s="195">
        <v>78.712702999999991</v>
      </c>
    </row>
    <row r="714" spans="1:17">
      <c r="A714" s="198"/>
      <c r="B714" s="116">
        <v>12</v>
      </c>
      <c r="C714" s="116"/>
      <c r="D714" s="129">
        <v>2001</v>
      </c>
      <c r="E714" s="130">
        <v>7.2381680000000008</v>
      </c>
      <c r="F714" s="130">
        <v>6.6738749999999998</v>
      </c>
      <c r="G714" s="130">
        <v>7.290959</v>
      </c>
      <c r="H714" s="130">
        <v>4.9360430000000006</v>
      </c>
      <c r="I714" s="130">
        <v>6.0282340000000003</v>
      </c>
      <c r="J714" s="130">
        <v>5.971838</v>
      </c>
      <c r="K714" s="130">
        <v>6.3042400000000001</v>
      </c>
      <c r="L714" s="130">
        <v>5.0491889999999993</v>
      </c>
      <c r="M714" s="130">
        <v>4.6414409999999995</v>
      </c>
      <c r="N714" s="130">
        <v>5.0408989999999996</v>
      </c>
      <c r="O714" s="130">
        <v>4.7308580000000005</v>
      </c>
      <c r="P714" s="130">
        <v>4.3815949999999999</v>
      </c>
      <c r="Q714" s="195">
        <v>68.287338999999989</v>
      </c>
    </row>
    <row r="715" spans="1:17">
      <c r="A715" s="198"/>
      <c r="B715" s="116">
        <v>12</v>
      </c>
      <c r="C715" s="116"/>
      <c r="D715" s="129">
        <v>2002</v>
      </c>
      <c r="E715" s="130">
        <v>5.1456439999999999</v>
      </c>
      <c r="F715" s="130">
        <v>3.737765</v>
      </c>
      <c r="G715" s="130">
        <v>4.3751099999999994</v>
      </c>
      <c r="H715" s="130">
        <v>4.220688</v>
      </c>
      <c r="I715" s="130">
        <v>4.2420659999999994</v>
      </c>
      <c r="J715" s="130">
        <v>4.7014809999999994</v>
      </c>
      <c r="K715" s="130">
        <v>4.3357199999999994</v>
      </c>
      <c r="L715" s="130">
        <v>4.6494910000000003</v>
      </c>
      <c r="M715" s="130">
        <v>5.0186570000000001</v>
      </c>
      <c r="N715" s="130">
        <v>5.1349999999999998</v>
      </c>
      <c r="O715" s="130">
        <v>5.2270469999999998</v>
      </c>
      <c r="P715" s="130">
        <v>5.9270820000000004</v>
      </c>
      <c r="Q715" s="195">
        <v>56.715750999999997</v>
      </c>
    </row>
    <row r="716" spans="1:17">
      <c r="A716" s="117"/>
      <c r="B716" s="116">
        <v>12</v>
      </c>
      <c r="C716" s="116"/>
      <c r="D716" s="129">
        <v>2003</v>
      </c>
      <c r="E716" s="130">
        <v>6.143567</v>
      </c>
      <c r="F716" s="130">
        <v>5.1783080000000004</v>
      </c>
      <c r="G716" s="130">
        <v>5.0754590000000004</v>
      </c>
      <c r="H716" s="130">
        <v>5.0560540000000005</v>
      </c>
      <c r="I716" s="130">
        <v>5.3342499999999999</v>
      </c>
      <c r="J716" s="130">
        <v>5.684723</v>
      </c>
      <c r="K716" s="130">
        <v>4.9601829999999998</v>
      </c>
      <c r="L716" s="130">
        <v>5.2657369999999997</v>
      </c>
      <c r="M716" s="130">
        <v>5.983975</v>
      </c>
      <c r="N716" s="130">
        <v>6.0427290000000005</v>
      </c>
      <c r="O716" s="130">
        <v>5.090968000000001</v>
      </c>
      <c r="P716" s="130">
        <v>5.2779760000000007</v>
      </c>
      <c r="Q716" s="195">
        <v>65.093929000000003</v>
      </c>
    </row>
    <row r="717" spans="1:17">
      <c r="A717" s="121"/>
      <c r="B717" s="116">
        <v>12</v>
      </c>
      <c r="C717" s="116"/>
      <c r="D717" s="129">
        <v>2004</v>
      </c>
      <c r="E717" s="130">
        <v>5.0159919999999989</v>
      </c>
      <c r="F717" s="130">
        <v>4.9668199999999993</v>
      </c>
      <c r="G717" s="130">
        <v>5.8185859999999989</v>
      </c>
      <c r="H717" s="130">
        <v>5.0727650000000004</v>
      </c>
      <c r="I717" s="130">
        <v>4.6433390000000001</v>
      </c>
      <c r="J717" s="130">
        <v>5.7994180000000002</v>
      </c>
      <c r="K717" s="130">
        <v>4.7412330000000003</v>
      </c>
      <c r="L717" s="130">
        <v>5.0395559999999993</v>
      </c>
      <c r="M717" s="130">
        <v>5.1740029999999999</v>
      </c>
      <c r="N717" s="130">
        <v>5.5778980000000002</v>
      </c>
      <c r="O717" s="130">
        <v>5.2274969999999996</v>
      </c>
      <c r="P717" s="130">
        <v>5.5030260000000002</v>
      </c>
      <c r="Q717" s="195">
        <v>62.580133000000004</v>
      </c>
    </row>
    <row r="718" spans="1:17">
      <c r="A718" s="121"/>
      <c r="B718" s="116">
        <v>12</v>
      </c>
      <c r="C718" s="116"/>
      <c r="D718" s="129">
        <v>2005</v>
      </c>
      <c r="E718" s="130">
        <v>5.3423870000000004</v>
      </c>
      <c r="F718" s="130">
        <v>5.3077759999999996</v>
      </c>
      <c r="G718" s="130">
        <v>5.564889</v>
      </c>
      <c r="H718" s="130">
        <v>5.4269950000000007</v>
      </c>
      <c r="I718" s="130">
        <v>5.9614519999999995</v>
      </c>
      <c r="J718" s="130">
        <v>5.2845439999999995</v>
      </c>
      <c r="K718" s="130">
        <v>5.1727790000000002</v>
      </c>
      <c r="L718" s="130">
        <v>4.8896219999999992</v>
      </c>
      <c r="M718" s="130">
        <v>5.4767020000000004</v>
      </c>
      <c r="N718" s="130">
        <v>5.4683289999999998</v>
      </c>
      <c r="O718" s="130">
        <v>6.1641819999999994</v>
      </c>
      <c r="P718" s="130">
        <v>6.1024520000000004</v>
      </c>
      <c r="Q718" s="195">
        <v>66.162109000000001</v>
      </c>
    </row>
    <row r="719" spans="1:17">
      <c r="A719" s="121"/>
      <c r="B719" s="116">
        <v>12</v>
      </c>
      <c r="C719" s="116"/>
      <c r="D719" s="129">
        <v>2006</v>
      </c>
      <c r="E719" s="130">
        <v>5.4021699999999999</v>
      </c>
      <c r="F719" s="130">
        <v>4.7103969999999986</v>
      </c>
      <c r="G719" s="130">
        <v>6.145257</v>
      </c>
      <c r="H719" s="130">
        <v>5.097378</v>
      </c>
      <c r="I719" s="130">
        <v>5.4595989999999999</v>
      </c>
      <c r="J719" s="130">
        <v>5.6106689999999997</v>
      </c>
      <c r="K719" s="130">
        <v>4.7024849999999994</v>
      </c>
      <c r="L719" s="130">
        <v>5.0753160000000008</v>
      </c>
      <c r="M719" s="130">
        <v>4.9865249999999994</v>
      </c>
      <c r="N719" s="130">
        <v>5.0071639999999995</v>
      </c>
      <c r="O719" s="130">
        <v>5.3168759999999997</v>
      </c>
      <c r="P719" s="130">
        <v>4.8485299999999993</v>
      </c>
      <c r="Q719" s="195">
        <v>62.362365999999987</v>
      </c>
    </row>
    <row r="720" spans="1:17">
      <c r="A720" s="121"/>
      <c r="B720" s="116">
        <v>12</v>
      </c>
      <c r="C720" s="116"/>
      <c r="D720" s="129">
        <v>2007</v>
      </c>
      <c r="E720" s="130">
        <v>5.3643890000000001</v>
      </c>
      <c r="F720" s="130">
        <v>4.9574199999999999</v>
      </c>
      <c r="G720" s="130">
        <v>5.4482049999999997</v>
      </c>
      <c r="H720" s="130">
        <v>5.2565460000000002</v>
      </c>
      <c r="I720" s="130">
        <v>5.7556620000000001</v>
      </c>
      <c r="J720" s="130">
        <v>5.8723849999999995</v>
      </c>
      <c r="K720" s="130">
        <v>5.4767860000000006</v>
      </c>
      <c r="L720" s="130">
        <v>5.0061590000000002</v>
      </c>
      <c r="M720" s="130">
        <v>5.1370049999999994</v>
      </c>
      <c r="N720" s="130">
        <v>5.8452859999999998</v>
      </c>
      <c r="O720" s="130">
        <v>5.4774129999999994</v>
      </c>
      <c r="P720" s="130">
        <v>4.5816340000000002</v>
      </c>
      <c r="Q720" s="195">
        <v>64.17889000000001</v>
      </c>
    </row>
    <row r="721" spans="1:17">
      <c r="A721" s="121"/>
      <c r="B721" s="116">
        <v>12</v>
      </c>
      <c r="C721" s="116"/>
      <c r="D721" s="129">
        <v>2008</v>
      </c>
      <c r="E721" s="130">
        <v>5.9634530000000003</v>
      </c>
      <c r="F721" s="130">
        <v>4.8955679999999999</v>
      </c>
      <c r="G721" s="130">
        <v>5.1977589999999996</v>
      </c>
      <c r="H721" s="130">
        <v>5.1005770000000004</v>
      </c>
      <c r="I721" s="130">
        <v>4.8846300000000005</v>
      </c>
      <c r="J721" s="130">
        <v>4.1626540000000007</v>
      </c>
      <c r="K721" s="130">
        <v>4.0503260000000001</v>
      </c>
      <c r="L721" s="130">
        <v>3.2142109999999997</v>
      </c>
      <c r="M721" s="130">
        <v>4.1919620000000002</v>
      </c>
      <c r="N721" s="130">
        <v>4.6027820000000004</v>
      </c>
      <c r="O721" s="130">
        <v>3.9540010000000003</v>
      </c>
      <c r="P721" s="130">
        <v>3.6771850000000001</v>
      </c>
      <c r="Q721" s="195">
        <v>53.895108000000008</v>
      </c>
    </row>
    <row r="722" spans="1:17">
      <c r="A722" s="121"/>
      <c r="B722" s="116">
        <v>12</v>
      </c>
      <c r="C722" s="116"/>
      <c r="D722" s="129">
        <v>2009</v>
      </c>
      <c r="E722" s="130">
        <v>3.9626460000000012</v>
      </c>
      <c r="F722" s="130">
        <v>3.4766699999999999</v>
      </c>
      <c r="G722" s="130">
        <v>4.4719930000000003</v>
      </c>
      <c r="H722" s="130">
        <v>4.1069499999999994</v>
      </c>
      <c r="I722" s="130">
        <v>3.7358229999999999</v>
      </c>
      <c r="J722" s="130">
        <v>4.0457770000000002</v>
      </c>
      <c r="K722" s="130">
        <v>4.1814090000000004</v>
      </c>
      <c r="L722" s="130">
        <v>3.6208909999999999</v>
      </c>
      <c r="M722" s="130">
        <v>4.1556139999999999</v>
      </c>
      <c r="N722" s="130">
        <v>4.1104009999999995</v>
      </c>
      <c r="O722" s="130">
        <v>3.6861289999999998</v>
      </c>
      <c r="P722" s="130">
        <v>3.2054710000000002</v>
      </c>
      <c r="Q722" s="195">
        <v>46.759774</v>
      </c>
    </row>
    <row r="723" spans="1:17">
      <c r="A723" s="121"/>
      <c r="B723" s="116">
        <v>12</v>
      </c>
      <c r="C723" s="116"/>
      <c r="D723" s="129">
        <v>2010</v>
      </c>
      <c r="E723" s="130">
        <v>3.7317269999999998</v>
      </c>
      <c r="F723" s="130">
        <v>3.6963739999999996</v>
      </c>
      <c r="G723" s="130">
        <v>4.221724</v>
      </c>
      <c r="H723" s="130">
        <v>3.9183569999999999</v>
      </c>
      <c r="I723" s="130">
        <v>3.591130999999999</v>
      </c>
      <c r="J723" s="130">
        <v>3.8495710000000001</v>
      </c>
      <c r="K723" s="130">
        <v>3.872538</v>
      </c>
      <c r="L723" s="130">
        <v>3.8102959999999997</v>
      </c>
      <c r="M723" s="130">
        <v>4.1985529999999995</v>
      </c>
      <c r="N723" s="130">
        <v>4.4388259999999997</v>
      </c>
      <c r="O723" s="130">
        <v>4.3837209999999995</v>
      </c>
      <c r="P723" s="130">
        <v>4.1968730000000019</v>
      </c>
      <c r="Q723" s="195">
        <v>47.909691000000002</v>
      </c>
    </row>
    <row r="724" spans="1:17">
      <c r="A724" s="121"/>
      <c r="B724" s="116">
        <v>12</v>
      </c>
      <c r="C724" s="116"/>
      <c r="D724" s="129">
        <v>2011</v>
      </c>
      <c r="E724" s="130">
        <v>3.6868009999999991</v>
      </c>
      <c r="F724" s="130">
        <v>3.5806469999999999</v>
      </c>
      <c r="G724" s="130">
        <v>4.5385290000000005</v>
      </c>
      <c r="H724" s="130">
        <v>3.6887109999999996</v>
      </c>
      <c r="I724" s="130">
        <v>3.9987849999999998</v>
      </c>
      <c r="J724" s="130">
        <v>4.0127079999999999</v>
      </c>
      <c r="K724" s="130">
        <v>3.8661300000000001</v>
      </c>
      <c r="L724" s="130">
        <v>3.9516279999999986</v>
      </c>
      <c r="M724" s="130">
        <v>3.5969699999999998</v>
      </c>
      <c r="N724" s="130">
        <v>3.9591229999999999</v>
      </c>
      <c r="O724" s="130">
        <v>3.7831329999999999</v>
      </c>
      <c r="P724" s="130">
        <v>3.8242259999999999</v>
      </c>
      <c r="Q724" s="195">
        <v>46.487391000000002</v>
      </c>
    </row>
    <row r="725" spans="1:17">
      <c r="A725" s="121"/>
      <c r="B725" s="116">
        <v>12</v>
      </c>
      <c r="C725" s="116"/>
      <c r="D725" s="129">
        <v>2012</v>
      </c>
      <c r="E725" s="130">
        <v>3.482472</v>
      </c>
      <c r="F725" s="130">
        <v>3.13463</v>
      </c>
      <c r="G725" s="130">
        <v>3.8169200000000001</v>
      </c>
      <c r="H725" s="130">
        <v>3.4529559999999999</v>
      </c>
      <c r="I725" s="130">
        <v>4.1725069999999995</v>
      </c>
      <c r="J725" s="130">
        <v>3.8098670000000001</v>
      </c>
      <c r="K725" s="130">
        <v>4.0560590000000003</v>
      </c>
      <c r="L725" s="130">
        <v>3.5900770000000004</v>
      </c>
      <c r="M725" s="130">
        <v>4.0013930000000002</v>
      </c>
      <c r="N725" s="130">
        <v>3.828927999999999</v>
      </c>
      <c r="O725" s="130">
        <v>3.853237</v>
      </c>
      <c r="P725" s="130">
        <v>3.6898</v>
      </c>
      <c r="Q725" s="195">
        <v>44.888846000000001</v>
      </c>
    </row>
    <row r="726" spans="1:17">
      <c r="A726" s="121"/>
      <c r="B726" s="116">
        <v>12</v>
      </c>
      <c r="C726" s="116"/>
      <c r="D726" s="129">
        <v>2013</v>
      </c>
      <c r="E726" s="130">
        <v>3.8872339999999999</v>
      </c>
      <c r="F726" s="130">
        <v>3.5892910000000002</v>
      </c>
      <c r="G726" s="130">
        <v>3.6477469999999999</v>
      </c>
      <c r="H726" s="130">
        <v>4.0953809999999997</v>
      </c>
      <c r="I726" s="130">
        <v>3.9255469999999999</v>
      </c>
      <c r="J726" s="130">
        <v>3.7607539999999999</v>
      </c>
      <c r="K726" s="130">
        <v>3.9983659999999999</v>
      </c>
      <c r="L726" s="130">
        <v>3.6983060000000001</v>
      </c>
      <c r="M726" s="130">
        <v>3.891581</v>
      </c>
      <c r="N726" s="130">
        <v>4.3097760000000003</v>
      </c>
      <c r="O726" s="130">
        <v>3.691208</v>
      </c>
      <c r="P726" s="130">
        <v>3.398302999999999</v>
      </c>
      <c r="Q726" s="195">
        <v>45.893493999999997</v>
      </c>
    </row>
    <row r="727" spans="1:17">
      <c r="A727" s="121"/>
      <c r="B727" s="116">
        <v>12</v>
      </c>
      <c r="C727" s="116"/>
      <c r="D727" s="129">
        <v>2014</v>
      </c>
      <c r="E727" s="130">
        <v>3.6461900000000003</v>
      </c>
      <c r="F727" s="130">
        <v>3.4396409999999999</v>
      </c>
      <c r="G727" s="130">
        <v>3.7943820000000001</v>
      </c>
      <c r="H727" s="130">
        <v>4.2526990000000016</v>
      </c>
      <c r="I727" s="130">
        <v>3.602096</v>
      </c>
      <c r="J727" s="130">
        <v>3.7760340000000001</v>
      </c>
      <c r="K727" s="130">
        <v>3.9220549999999998</v>
      </c>
      <c r="L727" s="130">
        <v>3.8225770000000003</v>
      </c>
      <c r="M727" s="130">
        <v>3.9226869999999998</v>
      </c>
      <c r="N727" s="130">
        <v>3.7547710000000003</v>
      </c>
      <c r="O727" s="130">
        <v>3.2626779999999997</v>
      </c>
      <c r="P727" s="130">
        <v>3.9640779999999998</v>
      </c>
      <c r="Q727" s="195">
        <v>45.159888000000002</v>
      </c>
    </row>
    <row r="728" spans="1:17">
      <c r="A728" s="121"/>
      <c r="B728" s="116">
        <v>12</v>
      </c>
      <c r="C728" s="116"/>
      <c r="D728" s="129">
        <v>2015</v>
      </c>
      <c r="E728" s="130">
        <v>4.2530299999999999</v>
      </c>
      <c r="F728" s="130">
        <v>4.2123210000000002</v>
      </c>
      <c r="G728" s="130">
        <v>5.8988519999999998</v>
      </c>
      <c r="H728" s="130">
        <v>5.5983299999999998</v>
      </c>
      <c r="I728" s="130">
        <v>4.7941200000000004</v>
      </c>
      <c r="J728" s="130">
        <v>5.0792590000000004</v>
      </c>
      <c r="K728" s="130">
        <v>5.0868950000000002</v>
      </c>
      <c r="L728" s="130">
        <v>4.2510050000000001</v>
      </c>
      <c r="M728" s="130">
        <v>3.7384920000000004</v>
      </c>
      <c r="N728" s="130">
        <v>3.9254389999999999</v>
      </c>
      <c r="O728" s="130">
        <v>3.8037809999999999</v>
      </c>
      <c r="P728" s="130">
        <v>4.1345799999999997</v>
      </c>
      <c r="Q728" s="195">
        <v>54.776103999999997</v>
      </c>
    </row>
    <row r="729" spans="1:17">
      <c r="A729" s="121"/>
      <c r="B729" s="116">
        <v>12</v>
      </c>
      <c r="C729" s="116"/>
      <c r="D729" s="129">
        <v>2016</v>
      </c>
      <c r="E729" s="130">
        <v>3.6841029999999999</v>
      </c>
      <c r="F729" s="130">
        <v>3.9718009999999988</v>
      </c>
      <c r="G729" s="130">
        <v>4.6773680000000004</v>
      </c>
      <c r="H729" s="130">
        <v>4.2179330000000004</v>
      </c>
      <c r="I729" s="130">
        <v>4.4454909999999996</v>
      </c>
      <c r="J729" s="130">
        <v>3.8587350000000002</v>
      </c>
      <c r="K729" s="130">
        <v>3.2617979999999998</v>
      </c>
      <c r="L729" s="130">
        <v>3.5156370000000003</v>
      </c>
      <c r="M729" s="130">
        <v>3.7217560000000001</v>
      </c>
      <c r="N729" s="130">
        <v>3.6295459999999999</v>
      </c>
      <c r="O729" s="130">
        <v>3.741997</v>
      </c>
      <c r="P729" s="130">
        <v>3.6023049999999999</v>
      </c>
      <c r="Q729" s="195">
        <v>46.328470000000003</v>
      </c>
    </row>
    <row r="730" spans="1:17">
      <c r="A730" s="121"/>
      <c r="B730" s="116">
        <v>12</v>
      </c>
      <c r="C730" s="116"/>
      <c r="D730" s="129">
        <v>2017</v>
      </c>
      <c r="E730" s="130">
        <v>3.4360120000000003</v>
      </c>
      <c r="F730" s="130">
        <v>3.8110810000000002</v>
      </c>
      <c r="G730" s="130">
        <v>4.0967200000000004</v>
      </c>
      <c r="H730" s="130">
        <v>3.073401</v>
      </c>
      <c r="I730" s="130">
        <v>4.1734790000000004</v>
      </c>
      <c r="J730" s="130">
        <v>3.7331449999999999</v>
      </c>
      <c r="K730" s="130">
        <v>3.5170059999999999</v>
      </c>
      <c r="L730" s="130">
        <v>4.2271469999999995</v>
      </c>
      <c r="M730" s="130">
        <v>4.2505409999999992</v>
      </c>
      <c r="N730" s="130">
        <v>4.5336100000000004</v>
      </c>
      <c r="O730" s="130">
        <v>3.9876260000000001</v>
      </c>
      <c r="P730" s="130">
        <v>4.202592000000001</v>
      </c>
      <c r="Q730" s="195">
        <v>47.042360000000002</v>
      </c>
    </row>
    <row r="731" spans="1:17">
      <c r="A731" s="121"/>
      <c r="B731" s="116">
        <v>12</v>
      </c>
      <c r="C731" s="116"/>
      <c r="D731" s="129">
        <v>2018</v>
      </c>
      <c r="E731" s="130">
        <v>4.1588260000000004</v>
      </c>
      <c r="F731" s="130">
        <v>3.3782969999999999</v>
      </c>
      <c r="G731" s="130">
        <v>3.9762689999999998</v>
      </c>
      <c r="H731" s="130">
        <v>4.1187569999999996</v>
      </c>
      <c r="I731" s="130">
        <v>4.7881800000000005</v>
      </c>
      <c r="J731" s="130">
        <v>3.6711060000000004</v>
      </c>
      <c r="K731" s="130">
        <v>4.902234</v>
      </c>
      <c r="L731" s="130">
        <v>4.2648169999999999</v>
      </c>
      <c r="M731" s="130">
        <v>4.1724750000000004</v>
      </c>
      <c r="N731" s="130">
        <v>4.4849219999999992</v>
      </c>
      <c r="O731" s="130">
        <v>4.344557</v>
      </c>
      <c r="P731" s="130">
        <v>3.848417</v>
      </c>
      <c r="Q731" s="195">
        <v>50.108857</v>
      </c>
    </row>
    <row r="732" spans="1:17">
      <c r="A732" s="121"/>
      <c r="B732" s="116">
        <v>12</v>
      </c>
      <c r="C732" s="116"/>
      <c r="D732" s="129">
        <v>2019</v>
      </c>
      <c r="E732" s="130">
        <v>4.4909290000000004</v>
      </c>
      <c r="F732" s="130">
        <v>4.0447579999999999</v>
      </c>
      <c r="G732" s="130">
        <v>4.112711</v>
      </c>
      <c r="H732" s="130">
        <v>4.3372219999999997</v>
      </c>
      <c r="I732" s="130">
        <v>3.9469859999999999</v>
      </c>
      <c r="J732" s="130">
        <v>3.8275839999999999</v>
      </c>
      <c r="K732" s="130">
        <v>4.5684189999999996</v>
      </c>
      <c r="L732" s="130">
        <v>3.9447049999999999</v>
      </c>
      <c r="M732" s="130">
        <v>4.2082960000000007</v>
      </c>
      <c r="N732" s="130">
        <v>4.8030759999999999</v>
      </c>
      <c r="O732" s="130">
        <v>4.0235569999999994</v>
      </c>
      <c r="P732" s="130">
        <v>4.0973330000000017</v>
      </c>
      <c r="Q732" s="195">
        <v>50.405576000000003</v>
      </c>
    </row>
    <row r="733" spans="1:17">
      <c r="A733" s="121"/>
      <c r="B733" s="116">
        <v>12</v>
      </c>
      <c r="C733" s="116"/>
      <c r="D733" s="129">
        <v>2020</v>
      </c>
      <c r="E733" s="130">
        <v>4.1889380000000003</v>
      </c>
      <c r="F733" s="130">
        <v>4.1410859999999996</v>
      </c>
      <c r="G733" s="130">
        <v>4.3426040000000006</v>
      </c>
      <c r="H733" s="130">
        <v>4.166798</v>
      </c>
      <c r="I733" s="130">
        <v>3.6102240000000001</v>
      </c>
      <c r="J733" s="130">
        <v>3.7533180000000002</v>
      </c>
      <c r="K733" s="130">
        <v>4.4365930000000011</v>
      </c>
      <c r="L733" s="130">
        <v>3.330565</v>
      </c>
      <c r="M733" s="130">
        <v>4.3656939999999995</v>
      </c>
      <c r="N733" s="130">
        <v>3.7165119999999998</v>
      </c>
      <c r="O733" s="130">
        <v>4.4097920000000004</v>
      </c>
      <c r="P733" s="130">
        <v>4.2207529999999993</v>
      </c>
      <c r="Q733" s="195">
        <v>48.682876999999998</v>
      </c>
    </row>
    <row r="734" spans="1:17">
      <c r="A734" s="121"/>
      <c r="B734" s="116">
        <v>12</v>
      </c>
      <c r="C734" s="116"/>
      <c r="D734" s="129">
        <v>2021</v>
      </c>
      <c r="E734" s="130">
        <v>3.9037039999999998</v>
      </c>
      <c r="F734" s="130">
        <v>3.8287279999999999</v>
      </c>
      <c r="G734" s="130">
        <v>4.4346260000000006</v>
      </c>
      <c r="H734" s="130">
        <v>3.6582590000000001</v>
      </c>
      <c r="I734" s="130">
        <v>3.5879319999999999</v>
      </c>
      <c r="J734" s="130">
        <v>4.1533059999999997</v>
      </c>
      <c r="K734" s="130">
        <v>4.0576170000000005</v>
      </c>
      <c r="L734" s="130">
        <v>4.2489549999999996</v>
      </c>
      <c r="M734" s="130">
        <v>7.1504570000000003</v>
      </c>
      <c r="N734" s="130">
        <v>4.7560280000000006</v>
      </c>
      <c r="O734" s="130">
        <v>4.8385990000000003</v>
      </c>
      <c r="P734" s="130">
        <v>4.848637000000001</v>
      </c>
      <c r="Q734" s="195">
        <v>53.466847999999999</v>
      </c>
    </row>
    <row r="735" spans="1:17">
      <c r="A735" s="121"/>
      <c r="B735" s="116">
        <v>12</v>
      </c>
      <c r="C735" s="116"/>
      <c r="D735" s="129">
        <v>2022</v>
      </c>
      <c r="E735" s="130">
        <v>3.8729269999999998</v>
      </c>
      <c r="F735" s="130">
        <v>4.4771559999999999</v>
      </c>
      <c r="G735" s="130">
        <v>4.3716790000000003</v>
      </c>
      <c r="H735" s="130">
        <v>4.226426</v>
      </c>
      <c r="I735" s="130">
        <v>3.6919210000000002</v>
      </c>
      <c r="J735" s="130">
        <v>3.4579310000000003</v>
      </c>
      <c r="K735" s="130">
        <v>3.2820279999999999</v>
      </c>
      <c r="L735" s="130">
        <v>3.6627449999999997</v>
      </c>
      <c r="M735" s="130">
        <v>4.2769890000000004</v>
      </c>
      <c r="N735" s="130">
        <v>4.4772959999999999</v>
      </c>
      <c r="O735" s="130">
        <v>4.6961900000000005</v>
      </c>
      <c r="P735" s="130">
        <v>4.8757780000000004</v>
      </c>
      <c r="Q735" s="195">
        <v>49.369065999999997</v>
      </c>
    </row>
    <row r="736" spans="1:17">
      <c r="A736" s="121"/>
      <c r="B736" s="116">
        <v>12</v>
      </c>
      <c r="C736" s="116"/>
      <c r="D736" s="129">
        <v>2023</v>
      </c>
      <c r="E736" s="130">
        <v>3.9167830000000006</v>
      </c>
      <c r="F736" s="130">
        <v>3.4992730000000001</v>
      </c>
      <c r="G736" s="130">
        <v>4.2002789999999992</v>
      </c>
      <c r="H736" s="130">
        <v>3.0803660000000002</v>
      </c>
      <c r="I736" s="130">
        <v>3.5184690000000001</v>
      </c>
      <c r="J736" s="130">
        <v>3.6703239999999995</v>
      </c>
      <c r="K736" s="130">
        <v>3.2197809999999998</v>
      </c>
      <c r="L736" s="130">
        <v>3.4259040000000005</v>
      </c>
      <c r="M736" s="130">
        <v>3.4135410000000008</v>
      </c>
      <c r="N736" s="130">
        <v>3.895518</v>
      </c>
      <c r="O736" s="130">
        <v>3.6560570000000001</v>
      </c>
      <c r="P736" s="130">
        <v>3.5597809999999996</v>
      </c>
      <c r="Q736" s="195">
        <v>43.056076000000004</v>
      </c>
    </row>
    <row r="737" spans="1:17">
      <c r="A737" s="121"/>
      <c r="B737" s="116">
        <v>12</v>
      </c>
      <c r="C737" s="116"/>
      <c r="D737" s="129">
        <v>2024</v>
      </c>
      <c r="E737" s="130">
        <v>3.5523350000000002</v>
      </c>
      <c r="F737" s="130">
        <v>3.3086789999999997</v>
      </c>
      <c r="G737" s="130">
        <v>3.6032160000000002</v>
      </c>
      <c r="H737" s="130">
        <v>3.2941909999999996</v>
      </c>
      <c r="I737" s="130">
        <v>3.2274609999999999</v>
      </c>
      <c r="J737" s="130">
        <v>3.4949749999999993</v>
      </c>
      <c r="K737" s="130">
        <v>3.3788480000000001</v>
      </c>
      <c r="L737" s="130">
        <v>3.3830779999999998</v>
      </c>
      <c r="M737" s="130">
        <v>4.0730449999999996</v>
      </c>
      <c r="N737" s="130">
        <v>4.0538930000000004</v>
      </c>
      <c r="O737" s="130">
        <v>3.1993990000000001</v>
      </c>
      <c r="P737" s="130">
        <v>3.5224120000000001</v>
      </c>
      <c r="Q737" s="195">
        <v>42.091532000000001</v>
      </c>
    </row>
    <row r="738" spans="1:17">
      <c r="A738" s="121"/>
      <c r="B738" s="116">
        <v>12</v>
      </c>
      <c r="C738" s="116"/>
      <c r="D738" s="129">
        <v>2025</v>
      </c>
      <c r="E738" s="130">
        <v>3.4637720000000001</v>
      </c>
      <c r="F738" s="130">
        <v>3.4626329999999998</v>
      </c>
      <c r="G738" s="130">
        <v>3.1300370000000002</v>
      </c>
      <c r="H738" s="130"/>
      <c r="I738" s="130"/>
      <c r="J738" s="130"/>
      <c r="K738" s="130"/>
      <c r="L738" s="130"/>
      <c r="M738" s="130"/>
      <c r="N738" s="130"/>
      <c r="O738" s="130"/>
      <c r="P738" s="130"/>
      <c r="Q738" s="195"/>
    </row>
    <row r="739" spans="1:17">
      <c r="A739" s="121"/>
      <c r="B739" s="116"/>
      <c r="C739" s="116"/>
      <c r="D739" s="129"/>
      <c r="E739" s="193"/>
      <c r="F739" s="193"/>
      <c r="G739" s="193"/>
      <c r="H739" s="193"/>
      <c r="I739" s="193"/>
      <c r="J739" s="193"/>
      <c r="K739" s="193"/>
      <c r="L739" s="193"/>
      <c r="M739" s="193"/>
      <c r="N739" s="193"/>
      <c r="O739" s="193"/>
      <c r="P739" s="193"/>
      <c r="Q739" s="195"/>
    </row>
    <row r="740" spans="1:17">
      <c r="A740" s="121"/>
      <c r="B740" s="116"/>
      <c r="C740" s="116"/>
      <c r="D740" s="129"/>
      <c r="E740" s="193"/>
      <c r="F740" s="193"/>
      <c r="G740" s="193"/>
      <c r="H740" s="193"/>
      <c r="I740" s="193"/>
      <c r="J740" s="193"/>
      <c r="K740" s="193"/>
      <c r="L740" s="193"/>
      <c r="M740" s="193"/>
      <c r="N740" s="193"/>
      <c r="O740" s="193"/>
      <c r="P740" s="193"/>
      <c r="Q740" s="195"/>
    </row>
    <row r="741" spans="1:17">
      <c r="A741" s="198" t="s">
        <v>127</v>
      </c>
      <c r="B741" s="116">
        <v>13</v>
      </c>
      <c r="C741" s="116"/>
      <c r="D741" s="129">
        <v>1999</v>
      </c>
      <c r="E741" s="130">
        <v>2.794486</v>
      </c>
      <c r="F741" s="130">
        <v>2.7648820000000001</v>
      </c>
      <c r="G741" s="130">
        <v>3.5454279999999998</v>
      </c>
      <c r="H741" s="130">
        <v>3.9487399999999999</v>
      </c>
      <c r="I741" s="130">
        <v>3.9831460000000001</v>
      </c>
      <c r="J741" s="130">
        <v>4.5124840000000006</v>
      </c>
      <c r="K741" s="130">
        <v>4.4433400000000001</v>
      </c>
      <c r="L741" s="130">
        <v>4.2213179999999992</v>
      </c>
      <c r="M741" s="130">
        <v>4.2094780000000007</v>
      </c>
      <c r="N741" s="130">
        <v>3.2906219999999999</v>
      </c>
      <c r="O741" s="130">
        <v>3.6699920000000001</v>
      </c>
      <c r="P741" s="130">
        <v>4.5919219999999994</v>
      </c>
      <c r="Q741" s="195">
        <v>45.975838000000003</v>
      </c>
    </row>
    <row r="742" spans="1:17">
      <c r="A742" s="198"/>
      <c r="B742" s="116">
        <v>13</v>
      </c>
      <c r="C742" s="116"/>
      <c r="D742" s="129">
        <v>2000</v>
      </c>
      <c r="E742" s="130">
        <v>3.3264609999999988</v>
      </c>
      <c r="F742" s="130">
        <v>3.36137</v>
      </c>
      <c r="G742" s="130">
        <v>3.5028820000000001</v>
      </c>
      <c r="H742" s="130">
        <v>3.8170729999999997</v>
      </c>
      <c r="I742" s="130">
        <v>4.7136149999999999</v>
      </c>
      <c r="J742" s="130">
        <v>4.7242879999999996</v>
      </c>
      <c r="K742" s="130">
        <v>4.1069400000000016</v>
      </c>
      <c r="L742" s="130">
        <v>4.7859060000000007</v>
      </c>
      <c r="M742" s="130">
        <v>4.1483569999999999</v>
      </c>
      <c r="N742" s="130">
        <v>4.4668629999999991</v>
      </c>
      <c r="O742" s="130">
        <v>4.1995460000000007</v>
      </c>
      <c r="P742" s="130">
        <v>4.3764770000000004</v>
      </c>
      <c r="Q742" s="195">
        <v>49.529778</v>
      </c>
    </row>
    <row r="743" spans="1:17">
      <c r="A743" s="198"/>
      <c r="B743" s="116">
        <v>13</v>
      </c>
      <c r="C743" s="116"/>
      <c r="D743" s="129">
        <v>2001</v>
      </c>
      <c r="E743" s="130">
        <v>3.8472759999999999</v>
      </c>
      <c r="F743" s="130">
        <v>3.9042179999999997</v>
      </c>
      <c r="G743" s="130">
        <v>4.4465890000000003</v>
      </c>
      <c r="H743" s="130">
        <v>4.0183090000000004</v>
      </c>
      <c r="I743" s="130">
        <v>4.1728490000000003</v>
      </c>
      <c r="J743" s="130">
        <v>4.8103199999999999</v>
      </c>
      <c r="K743" s="130">
        <v>3.9149799999999999</v>
      </c>
      <c r="L743" s="130">
        <v>4.0085150000000001</v>
      </c>
      <c r="M743" s="130">
        <v>4.7285209999999998</v>
      </c>
      <c r="N743" s="130">
        <v>3.6669619999999998</v>
      </c>
      <c r="O743" s="130">
        <v>3.8107159999999998</v>
      </c>
      <c r="P743" s="130">
        <v>4.1000220000000001</v>
      </c>
      <c r="Q743" s="195">
        <v>49.429276999999999</v>
      </c>
    </row>
    <row r="744" spans="1:17">
      <c r="A744" s="198"/>
      <c r="B744" s="116">
        <v>13</v>
      </c>
      <c r="C744" s="116"/>
      <c r="D744" s="129">
        <v>2002</v>
      </c>
      <c r="E744" s="130">
        <v>3.652285</v>
      </c>
      <c r="F744" s="130">
        <v>3.5756019999999999</v>
      </c>
      <c r="G744" s="130">
        <v>3.9702480000000011</v>
      </c>
      <c r="H744" s="130">
        <v>4.045884</v>
      </c>
      <c r="I744" s="130">
        <v>4.8526349999999994</v>
      </c>
      <c r="J744" s="130">
        <v>4.4887649999999999</v>
      </c>
      <c r="K744" s="130">
        <v>4.322425</v>
      </c>
      <c r="L744" s="130">
        <v>5.1015849999999991</v>
      </c>
      <c r="M744" s="130">
        <v>4.8618360000000003</v>
      </c>
      <c r="N744" s="130">
        <v>4.6394239999999991</v>
      </c>
      <c r="O744" s="130">
        <v>3.9233690000000001</v>
      </c>
      <c r="P744" s="130">
        <v>4.4644240000000011</v>
      </c>
      <c r="Q744" s="195">
        <v>51.898482000000001</v>
      </c>
    </row>
    <row r="745" spans="1:17">
      <c r="A745" s="121"/>
      <c r="B745" s="116">
        <v>13</v>
      </c>
      <c r="C745" s="116"/>
      <c r="D745" s="129">
        <v>2003</v>
      </c>
      <c r="E745" s="130">
        <v>4.1763009999999987</v>
      </c>
      <c r="F745" s="130">
        <v>3.6373290000000011</v>
      </c>
      <c r="G745" s="130">
        <v>4.252764</v>
      </c>
      <c r="H745" s="130">
        <v>4.4666059999999996</v>
      </c>
      <c r="I745" s="130">
        <v>4.5982849999999997</v>
      </c>
      <c r="J745" s="130">
        <v>5.5949970000000002</v>
      </c>
      <c r="K745" s="130">
        <v>4.6940119999999999</v>
      </c>
      <c r="L745" s="130">
        <v>4.2206650000000003</v>
      </c>
      <c r="M745" s="130">
        <v>4.710788</v>
      </c>
      <c r="N745" s="130">
        <v>6.3650649999999995</v>
      </c>
      <c r="O745" s="130">
        <v>4.5386600000000001</v>
      </c>
      <c r="P745" s="130">
        <v>4.9671119999999993</v>
      </c>
      <c r="Q745" s="195">
        <v>56.222584000000005</v>
      </c>
    </row>
    <row r="746" spans="1:17">
      <c r="A746" s="121"/>
      <c r="B746" s="116">
        <v>13</v>
      </c>
      <c r="C746" s="116"/>
      <c r="D746" s="129">
        <v>2004</v>
      </c>
      <c r="E746" s="130">
        <v>4.6938099999999983</v>
      </c>
      <c r="F746" s="130">
        <v>3.947203</v>
      </c>
      <c r="G746" s="130">
        <v>4.6595119999999994</v>
      </c>
      <c r="H746" s="130">
        <v>5.4003590000000008</v>
      </c>
      <c r="I746" s="130">
        <v>5.1555710000000001</v>
      </c>
      <c r="J746" s="130">
        <v>5.2445390000000005</v>
      </c>
      <c r="K746" s="130">
        <v>5.6647489999999996</v>
      </c>
      <c r="L746" s="130">
        <v>4.9043469999999996</v>
      </c>
      <c r="M746" s="130">
        <v>5.4070550000000006</v>
      </c>
      <c r="N746" s="130">
        <v>4.8362829999999999</v>
      </c>
      <c r="O746" s="130">
        <v>5.2305020000000004</v>
      </c>
      <c r="P746" s="130">
        <v>5.7808809999999999</v>
      </c>
      <c r="Q746" s="195">
        <v>60.924810999999998</v>
      </c>
    </row>
    <row r="747" spans="1:17">
      <c r="A747" s="121"/>
      <c r="B747" s="116">
        <v>13</v>
      </c>
      <c r="C747" s="116"/>
      <c r="D747" s="129">
        <v>2005</v>
      </c>
      <c r="E747" s="130">
        <v>4.3316660000000002</v>
      </c>
      <c r="F747" s="130">
        <v>3.9001269999999999</v>
      </c>
      <c r="G747" s="130">
        <v>5.0940140000000005</v>
      </c>
      <c r="H747" s="130">
        <v>4.8356180000000002</v>
      </c>
      <c r="I747" s="130">
        <v>4.7233289999999997</v>
      </c>
      <c r="J747" s="130">
        <v>4.8657019999999997</v>
      </c>
      <c r="K747" s="130">
        <v>4.4581610000000005</v>
      </c>
      <c r="L747" s="130">
        <v>4.950787</v>
      </c>
      <c r="M747" s="130">
        <v>5.3855690000000003</v>
      </c>
      <c r="N747" s="130">
        <v>4.7383399999999991</v>
      </c>
      <c r="O747" s="130">
        <v>4.7113750000000003</v>
      </c>
      <c r="P747" s="130">
        <v>5.7868500000000003</v>
      </c>
      <c r="Q747" s="195">
        <v>57.781537999999998</v>
      </c>
    </row>
    <row r="748" spans="1:17">
      <c r="A748" s="121"/>
      <c r="B748" s="116">
        <v>13</v>
      </c>
      <c r="C748" s="116"/>
      <c r="D748" s="129">
        <v>2006</v>
      </c>
      <c r="E748" s="130">
        <v>4.414371</v>
      </c>
      <c r="F748" s="130">
        <v>4.4473199999999995</v>
      </c>
      <c r="G748" s="130">
        <v>4.6616119999999999</v>
      </c>
      <c r="H748" s="130">
        <v>4.1018739999999996</v>
      </c>
      <c r="I748" s="130">
        <v>5.2118199999999995</v>
      </c>
      <c r="J748" s="130">
        <v>5.1529910000000001</v>
      </c>
      <c r="K748" s="130">
        <v>4.6318089999999996</v>
      </c>
      <c r="L748" s="130">
        <v>4.9705900000000005</v>
      </c>
      <c r="M748" s="130">
        <v>4.8229199999999999</v>
      </c>
      <c r="N748" s="130">
        <v>4.9434040000000001</v>
      </c>
      <c r="O748" s="130">
        <v>4.598516</v>
      </c>
      <c r="P748" s="130">
        <v>4.703608</v>
      </c>
      <c r="Q748" s="195">
        <v>56.660834999999999</v>
      </c>
    </row>
    <row r="749" spans="1:17">
      <c r="A749" s="121"/>
      <c r="B749" s="116">
        <v>13</v>
      </c>
      <c r="C749" s="116"/>
      <c r="D749" s="129">
        <v>2007</v>
      </c>
      <c r="E749" s="130">
        <v>4.425808</v>
      </c>
      <c r="F749" s="130">
        <v>4.1165789999999998</v>
      </c>
      <c r="G749" s="130">
        <v>4.8868600000000004</v>
      </c>
      <c r="H749" s="130">
        <v>4.8782259999999997</v>
      </c>
      <c r="I749" s="130">
        <v>4.9188070000000002</v>
      </c>
      <c r="J749" s="130">
        <v>5.1981090000000005</v>
      </c>
      <c r="K749" s="130">
        <v>4.6403109999999996</v>
      </c>
      <c r="L749" s="130">
        <v>4.9381090000000007</v>
      </c>
      <c r="M749" s="130">
        <v>4.8305500000000006</v>
      </c>
      <c r="N749" s="130">
        <v>5.0920630000000005</v>
      </c>
      <c r="O749" s="130">
        <v>4.9720690000000003</v>
      </c>
      <c r="P749" s="130">
        <v>4.7942070000000001</v>
      </c>
      <c r="Q749" s="195">
        <v>57.691697999999995</v>
      </c>
    </row>
    <row r="750" spans="1:17">
      <c r="A750" s="121"/>
      <c r="B750" s="116">
        <v>13</v>
      </c>
      <c r="C750" s="116"/>
      <c r="D750" s="129">
        <v>2008</v>
      </c>
      <c r="E750" s="130">
        <v>4.7191030000000005</v>
      </c>
      <c r="F750" s="130">
        <v>4.5990900000000003</v>
      </c>
      <c r="G750" s="130">
        <v>4.8010900000000003</v>
      </c>
      <c r="H750" s="130">
        <v>4.3362280000000002</v>
      </c>
      <c r="I750" s="130">
        <v>4.9505660000000002</v>
      </c>
      <c r="J750" s="130">
        <v>4.6496170000000001</v>
      </c>
      <c r="K750" s="130">
        <v>4.9233990000000007</v>
      </c>
      <c r="L750" s="130">
        <v>3.6797279999999999</v>
      </c>
      <c r="M750" s="130">
        <v>4.1247870000000004</v>
      </c>
      <c r="N750" s="130">
        <v>4.2741010000000008</v>
      </c>
      <c r="O750" s="130">
        <v>3.7649870000000001</v>
      </c>
      <c r="P750" s="130">
        <v>4.6478390000000003</v>
      </c>
      <c r="Q750" s="195">
        <v>53.470535000000005</v>
      </c>
    </row>
    <row r="751" spans="1:17">
      <c r="A751" s="121"/>
      <c r="B751" s="116">
        <v>13</v>
      </c>
      <c r="C751" s="116"/>
      <c r="D751" s="129">
        <v>2009</v>
      </c>
      <c r="E751" s="130">
        <v>3.6311439999999999</v>
      </c>
      <c r="F751" s="130">
        <v>3.2011769999999999</v>
      </c>
      <c r="G751" s="130">
        <v>3.9307220000000003</v>
      </c>
      <c r="H751" s="130">
        <v>4.1102299999999996</v>
      </c>
      <c r="I751" s="130">
        <v>3.8422390000000002</v>
      </c>
      <c r="J751" s="130">
        <v>3.5896759999999999</v>
      </c>
      <c r="K751" s="130">
        <v>3.4159440000000001</v>
      </c>
      <c r="L751" s="130">
        <v>3.674382</v>
      </c>
      <c r="M751" s="130">
        <v>3.2897399999999997</v>
      </c>
      <c r="N751" s="130">
        <v>3.9430639999999997</v>
      </c>
      <c r="O751" s="130">
        <v>3.7355999999999998</v>
      </c>
      <c r="P751" s="130">
        <v>4.1782389999999996</v>
      </c>
      <c r="Q751" s="195">
        <v>44.542156999999996</v>
      </c>
    </row>
    <row r="752" spans="1:17">
      <c r="A752" s="121"/>
      <c r="B752" s="116">
        <v>13</v>
      </c>
      <c r="C752" s="116"/>
      <c r="D752" s="129">
        <v>2010</v>
      </c>
      <c r="E752" s="130">
        <v>3.5847570000000002</v>
      </c>
      <c r="F752" s="130">
        <v>3.2384850000000003</v>
      </c>
      <c r="G752" s="130">
        <v>5.25258</v>
      </c>
      <c r="H752" s="130">
        <v>3.263055</v>
      </c>
      <c r="I752" s="130">
        <v>4.1154139999999995</v>
      </c>
      <c r="J752" s="130">
        <v>3.8396129999999999</v>
      </c>
      <c r="K752" s="130">
        <v>3.8035909999999999</v>
      </c>
      <c r="L752" s="130">
        <v>4.2568289999999998</v>
      </c>
      <c r="M752" s="130">
        <v>5.1506499999999997</v>
      </c>
      <c r="N752" s="130">
        <v>3.881078</v>
      </c>
      <c r="O752" s="130">
        <v>5.0443499999999997</v>
      </c>
      <c r="P752" s="130">
        <v>4.3042649999999991</v>
      </c>
      <c r="Q752" s="195">
        <v>49.734667000000002</v>
      </c>
    </row>
    <row r="753" spans="1:17">
      <c r="A753" s="121"/>
      <c r="B753" s="116">
        <v>13</v>
      </c>
      <c r="C753" s="116"/>
      <c r="D753" s="129">
        <v>2011</v>
      </c>
      <c r="E753" s="130">
        <v>3.7584870000000001</v>
      </c>
      <c r="F753" s="130">
        <v>3.9393419999999999</v>
      </c>
      <c r="G753" s="130">
        <v>4.2120870000000004</v>
      </c>
      <c r="H753" s="130">
        <v>5.158277</v>
      </c>
      <c r="I753" s="130">
        <v>4.7553109999999998</v>
      </c>
      <c r="J753" s="130">
        <v>4.2063940000000004</v>
      </c>
      <c r="K753" s="130">
        <v>4.2660819999999999</v>
      </c>
      <c r="L753" s="130">
        <v>4.5667099999999996</v>
      </c>
      <c r="M753" s="130">
        <v>4.2473700000000001</v>
      </c>
      <c r="N753" s="130">
        <v>4.3184849999999999</v>
      </c>
      <c r="O753" s="130">
        <v>4.9036670000000004</v>
      </c>
      <c r="P753" s="130">
        <v>5.3460740000000015</v>
      </c>
      <c r="Q753" s="195">
        <v>53.678286</v>
      </c>
    </row>
    <row r="754" spans="1:17">
      <c r="A754" s="121"/>
      <c r="B754" s="116">
        <v>13</v>
      </c>
      <c r="C754" s="116"/>
      <c r="D754" s="129">
        <v>2012</v>
      </c>
      <c r="E754" s="130">
        <v>4.2393390000000002</v>
      </c>
      <c r="F754" s="130">
        <v>3.952105</v>
      </c>
      <c r="G754" s="130">
        <v>4.4782980000000006</v>
      </c>
      <c r="H754" s="130">
        <v>5.6835820000000004</v>
      </c>
      <c r="I754" s="130">
        <v>4.5303579999999997</v>
      </c>
      <c r="J754" s="130">
        <v>4.525487</v>
      </c>
      <c r="K754" s="130">
        <v>4.7791730000000001</v>
      </c>
      <c r="L754" s="130">
        <v>4.4724789999999999</v>
      </c>
      <c r="M754" s="130">
        <v>4.5206279999999994</v>
      </c>
      <c r="N754" s="130">
        <v>5.3846650000000009</v>
      </c>
      <c r="O754" s="130">
        <v>4.5413059999999996</v>
      </c>
      <c r="P754" s="130">
        <v>4.3420339999999999</v>
      </c>
      <c r="Q754" s="195">
        <v>55.449453999999996</v>
      </c>
    </row>
    <row r="755" spans="1:17">
      <c r="A755" s="121"/>
      <c r="B755" s="116">
        <v>13</v>
      </c>
      <c r="C755" s="116"/>
      <c r="D755" s="129">
        <v>2013</v>
      </c>
      <c r="E755" s="130">
        <v>3.9503180000000002</v>
      </c>
      <c r="F755" s="130">
        <v>3.4361429999999999</v>
      </c>
      <c r="G755" s="130">
        <v>4.3133729999999995</v>
      </c>
      <c r="H755" s="130">
        <v>4.8049530000000003</v>
      </c>
      <c r="I755" s="130">
        <v>6.7669499999999996</v>
      </c>
      <c r="J755" s="130">
        <v>4.088076</v>
      </c>
      <c r="K755" s="130">
        <v>4.1825140000000003</v>
      </c>
      <c r="L755" s="130">
        <v>4.2450819999999991</v>
      </c>
      <c r="M755" s="130">
        <v>4.1423450000000006</v>
      </c>
      <c r="N755" s="130">
        <v>3.907886</v>
      </c>
      <c r="O755" s="130">
        <v>4.0588760000000006</v>
      </c>
      <c r="P755" s="130">
        <v>4.4615100000000005</v>
      </c>
      <c r="Q755" s="195">
        <v>52.358025999999995</v>
      </c>
    </row>
    <row r="756" spans="1:17">
      <c r="A756" s="121"/>
      <c r="B756" s="116">
        <v>13</v>
      </c>
      <c r="C756" s="116"/>
      <c r="D756" s="129">
        <v>2014</v>
      </c>
      <c r="E756" s="130">
        <v>3.9922420000000001</v>
      </c>
      <c r="F756" s="130">
        <v>3.7770540000000001</v>
      </c>
      <c r="G756" s="130">
        <v>3.815086</v>
      </c>
      <c r="H756" s="130">
        <v>4.4266020000000008</v>
      </c>
      <c r="I756" s="130">
        <v>6.0349459999999988</v>
      </c>
      <c r="J756" s="130">
        <v>4.7214709999999993</v>
      </c>
      <c r="K756" s="130">
        <v>4.2716029999999998</v>
      </c>
      <c r="L756" s="130">
        <v>3.8642310000000002</v>
      </c>
      <c r="M756" s="130">
        <v>4.4390450000000001</v>
      </c>
      <c r="N756" s="130">
        <v>4.0644530000000003</v>
      </c>
      <c r="O756" s="130">
        <v>4.0198390000000002</v>
      </c>
      <c r="P756" s="130">
        <v>4.1907110000000003</v>
      </c>
      <c r="Q756" s="195">
        <v>51.617283</v>
      </c>
    </row>
    <row r="757" spans="1:17">
      <c r="A757" s="121"/>
      <c r="B757" s="116">
        <v>13</v>
      </c>
      <c r="C757" s="116"/>
      <c r="D757" s="129">
        <v>2015</v>
      </c>
      <c r="E757" s="130">
        <v>3.764437</v>
      </c>
      <c r="F757" s="130">
        <v>3.7535100000000003</v>
      </c>
      <c r="G757" s="130">
        <v>4.0185529999999998</v>
      </c>
      <c r="H757" s="130">
        <v>4.4070910000000003</v>
      </c>
      <c r="I757" s="130">
        <v>3.8105260000000012</v>
      </c>
      <c r="J757" s="130">
        <v>4.4112439999999999</v>
      </c>
      <c r="K757" s="130">
        <v>3.9040549999999987</v>
      </c>
      <c r="L757" s="130">
        <v>4.1511889999999996</v>
      </c>
      <c r="M757" s="130">
        <v>4.1706949999999994</v>
      </c>
      <c r="N757" s="130">
        <v>4.8848770000000004</v>
      </c>
      <c r="O757" s="130">
        <v>4.2732299999999999</v>
      </c>
      <c r="P757" s="130">
        <v>4.8243199999999993</v>
      </c>
      <c r="Q757" s="195">
        <v>50.373727000000002</v>
      </c>
    </row>
    <row r="758" spans="1:17">
      <c r="A758" s="121"/>
      <c r="B758" s="116">
        <v>13</v>
      </c>
      <c r="C758" s="116"/>
      <c r="D758" s="129">
        <v>2016</v>
      </c>
      <c r="E758" s="130">
        <v>3.9868860000000002</v>
      </c>
      <c r="F758" s="130">
        <v>4.2686800000000007</v>
      </c>
      <c r="G758" s="130">
        <v>4.3905900000000004</v>
      </c>
      <c r="H758" s="130">
        <v>5.9143299999999996</v>
      </c>
      <c r="I758" s="130">
        <v>4.7139040000000003</v>
      </c>
      <c r="J758" s="130">
        <v>4.7640219999999998</v>
      </c>
      <c r="K758" s="130">
        <v>4.5443220000000002</v>
      </c>
      <c r="L758" s="130">
        <v>4.7128360000000002</v>
      </c>
      <c r="M758" s="130">
        <v>5.219157</v>
      </c>
      <c r="N758" s="130">
        <v>5.3685910000000003</v>
      </c>
      <c r="O758" s="130">
        <v>4.562811</v>
      </c>
      <c r="P758" s="130">
        <v>4.6886540000000005</v>
      </c>
      <c r="Q758" s="195">
        <v>57.134783000000006</v>
      </c>
    </row>
    <row r="759" spans="1:17">
      <c r="A759" s="121"/>
      <c r="B759" s="116">
        <v>13</v>
      </c>
      <c r="C759" s="116"/>
      <c r="D759" s="129">
        <v>2017</v>
      </c>
      <c r="E759" s="130">
        <v>4.4051670000000005</v>
      </c>
      <c r="F759" s="130">
        <v>4.0931170000000003</v>
      </c>
      <c r="G759" s="130">
        <v>4.5402079999999998</v>
      </c>
      <c r="H759" s="130">
        <v>4.222747</v>
      </c>
      <c r="I759" s="130">
        <v>4.7820920000000005</v>
      </c>
      <c r="J759" s="130">
        <v>5.190963</v>
      </c>
      <c r="K759" s="130">
        <v>4.9185650000000019</v>
      </c>
      <c r="L759" s="130">
        <v>5.2276020000000001</v>
      </c>
      <c r="M759" s="130">
        <v>4.6538249999999994</v>
      </c>
      <c r="N759" s="130">
        <v>5.247370000000001</v>
      </c>
      <c r="O759" s="130">
        <v>5.3554309999999994</v>
      </c>
      <c r="P759" s="130">
        <v>4.8237399999999999</v>
      </c>
      <c r="Q759" s="195">
        <v>57.460826999999995</v>
      </c>
    </row>
    <row r="760" spans="1:17">
      <c r="A760" s="121"/>
      <c r="B760" s="116">
        <v>13</v>
      </c>
      <c r="C760" s="116"/>
      <c r="D760" s="129">
        <v>2018</v>
      </c>
      <c r="E760" s="130">
        <v>4.741816</v>
      </c>
      <c r="F760" s="130">
        <v>4.7281600000000008</v>
      </c>
      <c r="G760" s="130">
        <v>5.3764799999999999</v>
      </c>
      <c r="H760" s="130">
        <v>5.0640339999999995</v>
      </c>
      <c r="I760" s="130">
        <v>8.9600329999999992</v>
      </c>
      <c r="J760" s="130">
        <v>4.8931139999999997</v>
      </c>
      <c r="K760" s="130">
        <v>5.5055460000000007</v>
      </c>
      <c r="L760" s="130">
        <v>5.0509579999999996</v>
      </c>
      <c r="M760" s="130">
        <v>4.8377860000000004</v>
      </c>
      <c r="N760" s="130">
        <v>6.2132170000000002</v>
      </c>
      <c r="O760" s="130">
        <v>6.355105</v>
      </c>
      <c r="P760" s="130">
        <v>5.6418730000000012</v>
      </c>
      <c r="Q760" s="195">
        <v>67.368122</v>
      </c>
    </row>
    <row r="761" spans="1:17">
      <c r="A761" s="121"/>
      <c r="B761" s="116">
        <v>13</v>
      </c>
      <c r="C761" s="116"/>
      <c r="D761" s="129">
        <v>2019</v>
      </c>
      <c r="E761" s="130">
        <v>4.7260179999999998</v>
      </c>
      <c r="F761" s="130">
        <v>4.650129999999999</v>
      </c>
      <c r="G761" s="130">
        <v>5.1610659999999999</v>
      </c>
      <c r="H761" s="130">
        <v>5.5078469999999999</v>
      </c>
      <c r="I761" s="130">
        <v>4.9605619999999995</v>
      </c>
      <c r="J761" s="130">
        <v>5.375337</v>
      </c>
      <c r="K761" s="130">
        <v>5.3926419999999995</v>
      </c>
      <c r="L761" s="130">
        <v>4.7209269999999997</v>
      </c>
      <c r="M761" s="130">
        <v>5.1551710000000002</v>
      </c>
      <c r="N761" s="130">
        <v>6.4334849999999992</v>
      </c>
      <c r="O761" s="130">
        <v>5.2534879999999999</v>
      </c>
      <c r="P761" s="130">
        <v>5.0362159999999996</v>
      </c>
      <c r="Q761" s="195">
        <v>62.372889000000001</v>
      </c>
    </row>
    <row r="762" spans="1:17">
      <c r="A762" s="121"/>
      <c r="B762" s="116">
        <v>13</v>
      </c>
      <c r="C762" s="116"/>
      <c r="D762" s="129">
        <v>2020</v>
      </c>
      <c r="E762" s="130">
        <v>5.1281680000000005</v>
      </c>
      <c r="F762" s="130">
        <v>4.9173590000000003</v>
      </c>
      <c r="G762" s="130">
        <v>4.9395470000000001</v>
      </c>
      <c r="H762" s="130">
        <v>4.3974429999999991</v>
      </c>
      <c r="I762" s="130">
        <v>3.8502229999999993</v>
      </c>
      <c r="J762" s="130">
        <v>4.939025</v>
      </c>
      <c r="K762" s="130">
        <v>6.547524000000001</v>
      </c>
      <c r="L762" s="130">
        <v>4.7669240000000004</v>
      </c>
      <c r="M762" s="130">
        <v>7.0398680000000002</v>
      </c>
      <c r="N762" s="130">
        <v>5.4056470000000001</v>
      </c>
      <c r="O762" s="130">
        <v>5.3849660000000004</v>
      </c>
      <c r="P762" s="130">
        <v>4.7228110000000001</v>
      </c>
      <c r="Q762" s="195">
        <v>62.039504999999998</v>
      </c>
    </row>
    <row r="763" spans="1:17">
      <c r="A763" s="121"/>
      <c r="B763" s="116">
        <v>13</v>
      </c>
      <c r="C763" s="116"/>
      <c r="D763" s="129">
        <v>2021</v>
      </c>
      <c r="E763" s="130">
        <v>4.7495469999999997</v>
      </c>
      <c r="F763" s="130">
        <v>4.4048699999999998</v>
      </c>
      <c r="G763" s="130">
        <v>5.3008220000000001</v>
      </c>
      <c r="H763" s="130">
        <v>4.3404290000000003</v>
      </c>
      <c r="I763" s="130">
        <v>5.1734180000000007</v>
      </c>
      <c r="J763" s="130">
        <v>5.7297950000000002</v>
      </c>
      <c r="K763" s="130">
        <v>5.2202639999999993</v>
      </c>
      <c r="L763" s="130">
        <v>4.9237849999999996</v>
      </c>
      <c r="M763" s="130">
        <v>5.145071999999999</v>
      </c>
      <c r="N763" s="130">
        <v>5.1873179999999994</v>
      </c>
      <c r="O763" s="130">
        <v>5.5833009999999996</v>
      </c>
      <c r="P763" s="130">
        <v>5.5740830000000008</v>
      </c>
      <c r="Q763" s="195">
        <v>61.332704</v>
      </c>
    </row>
    <row r="764" spans="1:17">
      <c r="A764" s="121"/>
      <c r="B764" s="116">
        <v>13</v>
      </c>
      <c r="C764" s="116"/>
      <c r="D764" s="129">
        <v>2022</v>
      </c>
      <c r="E764" s="130">
        <v>4.4477139999999995</v>
      </c>
      <c r="F764" s="130">
        <v>4.7458510000000009</v>
      </c>
      <c r="G764" s="130">
        <v>5.6256710000000005</v>
      </c>
      <c r="H764" s="130">
        <v>4.7694489999999998</v>
      </c>
      <c r="I764" s="130">
        <v>5.7114739999999999</v>
      </c>
      <c r="J764" s="130">
        <v>5.0425310000000003</v>
      </c>
      <c r="K764" s="130">
        <v>5.5815640000000002</v>
      </c>
      <c r="L764" s="130">
        <v>5.1161499999999993</v>
      </c>
      <c r="M764" s="130">
        <v>5.0195739999999995</v>
      </c>
      <c r="N764" s="130">
        <v>5.4518690000000003</v>
      </c>
      <c r="O764" s="130">
        <v>5.675217</v>
      </c>
      <c r="P764" s="130">
        <v>7.3368910000000005</v>
      </c>
      <c r="Q764" s="195">
        <v>64.523955000000001</v>
      </c>
    </row>
    <row r="765" spans="1:17">
      <c r="A765" s="121"/>
      <c r="B765" s="116">
        <v>13</v>
      </c>
      <c r="C765" s="116"/>
      <c r="D765" s="129">
        <v>2023</v>
      </c>
      <c r="E765" s="130">
        <v>5.4207089999999987</v>
      </c>
      <c r="F765" s="130">
        <v>5.3240959999999999</v>
      </c>
      <c r="G765" s="130">
        <v>5.8080500000000015</v>
      </c>
      <c r="H765" s="130">
        <v>4.7961879999999999</v>
      </c>
      <c r="I765" s="130">
        <v>5.742839</v>
      </c>
      <c r="J765" s="130">
        <v>6.0220029999999998</v>
      </c>
      <c r="K765" s="130">
        <v>5.5476940000000008</v>
      </c>
      <c r="L765" s="130">
        <v>5.9283139999999994</v>
      </c>
      <c r="M765" s="130">
        <v>5.5152479999999997</v>
      </c>
      <c r="N765" s="130">
        <v>5.3490809999999991</v>
      </c>
      <c r="O765" s="130">
        <v>6.4812749999999992</v>
      </c>
      <c r="P765" s="130">
        <v>5.8124649999999995</v>
      </c>
      <c r="Q765" s="195">
        <v>67.747962000000001</v>
      </c>
    </row>
    <row r="766" spans="1:17">
      <c r="A766" s="121"/>
      <c r="B766" s="116">
        <v>13</v>
      </c>
      <c r="C766" s="116"/>
      <c r="D766" s="129">
        <v>2024</v>
      </c>
      <c r="E766" s="130">
        <v>5.4650530000000002</v>
      </c>
      <c r="F766" s="130">
        <v>5.4646210000000002</v>
      </c>
      <c r="G766" s="130">
        <v>5.3447629999999995</v>
      </c>
      <c r="H766" s="130">
        <v>5.6935280000000006</v>
      </c>
      <c r="I766" s="130">
        <v>5.6622770000000004</v>
      </c>
      <c r="J766" s="130">
        <v>5.3756769999999996</v>
      </c>
      <c r="K766" s="130">
        <v>6.5460870000000009</v>
      </c>
      <c r="L766" s="130">
        <v>5.6933050000000005</v>
      </c>
      <c r="M766" s="130">
        <v>5.6637589999999998</v>
      </c>
      <c r="N766" s="130">
        <v>6.1671100000000001</v>
      </c>
      <c r="O766" s="130">
        <v>5.820011</v>
      </c>
      <c r="P766" s="130">
        <v>6.3948929999999997</v>
      </c>
      <c r="Q766" s="195">
        <v>69.291083999999984</v>
      </c>
    </row>
    <row r="767" spans="1:17">
      <c r="A767" s="121"/>
      <c r="B767" s="116">
        <v>13</v>
      </c>
      <c r="C767" s="116"/>
      <c r="D767" s="129">
        <v>2025</v>
      </c>
      <c r="E767" s="130">
        <v>5.7975230000000009</v>
      </c>
      <c r="F767" s="130">
        <v>5.5144610000000007</v>
      </c>
      <c r="G767" s="130">
        <v>5.9764130000000009</v>
      </c>
      <c r="H767" s="130"/>
      <c r="I767" s="130"/>
      <c r="J767" s="130"/>
      <c r="K767" s="130"/>
      <c r="L767" s="130"/>
      <c r="M767" s="130"/>
      <c r="N767" s="130"/>
      <c r="O767" s="130"/>
      <c r="P767" s="130"/>
      <c r="Q767" s="195"/>
    </row>
    <row r="768" spans="1:17">
      <c r="A768" s="136"/>
      <c r="B768" s="137"/>
      <c r="C768" s="136"/>
      <c r="D768" s="138"/>
      <c r="E768" s="199"/>
      <c r="F768" s="100"/>
      <c r="G768" s="100"/>
      <c r="H768" s="100"/>
      <c r="I768" s="100"/>
      <c r="J768" s="100"/>
      <c r="K768" s="100"/>
      <c r="L768" s="100"/>
      <c r="M768" s="100"/>
      <c r="N768" s="100"/>
      <c r="O768" s="100"/>
      <c r="P768" s="178"/>
      <c r="Q768" s="200"/>
    </row>
    <row r="769" spans="1:17">
      <c r="A769" s="10" t="s">
        <v>162</v>
      </c>
      <c r="B769" s="103"/>
      <c r="C769" s="10"/>
      <c r="D769" s="10"/>
      <c r="E769" s="10"/>
      <c r="F769" s="10"/>
      <c r="G769" s="10"/>
      <c r="H769" s="10"/>
      <c r="I769" s="10"/>
      <c r="J769" s="10"/>
      <c r="K769" s="10"/>
      <c r="L769" s="10"/>
      <c r="M769" s="10"/>
      <c r="N769" s="10"/>
      <c r="O769" s="10"/>
      <c r="P769" s="10"/>
      <c r="Q769" s="10"/>
    </row>
    <row r="770" spans="1:17">
      <c r="A770" s="10" t="s">
        <v>183</v>
      </c>
      <c r="B770" s="103"/>
      <c r="C770" s="10"/>
      <c r="D770" s="10"/>
      <c r="E770" s="10"/>
      <c r="F770" s="10"/>
      <c r="G770" s="10"/>
      <c r="H770" s="10"/>
      <c r="I770" s="10"/>
      <c r="J770" s="10"/>
      <c r="K770" s="10"/>
      <c r="L770" s="10"/>
      <c r="M770" s="10"/>
      <c r="N770" s="10"/>
      <c r="O770" s="10"/>
      <c r="P770" s="10"/>
      <c r="Q770" s="10"/>
    </row>
    <row r="772" spans="1:17">
      <c r="A772" s="24" t="s">
        <v>93</v>
      </c>
    </row>
    <row r="773" spans="1:17" ht="15.75">
      <c r="A773" s="97" t="s">
        <v>148</v>
      </c>
      <c r="B773" s="98"/>
      <c r="C773" s="150"/>
      <c r="D773" s="151"/>
      <c r="E773" s="100"/>
      <c r="F773" s="100"/>
      <c r="G773" s="100"/>
      <c r="H773" s="100"/>
      <c r="I773" s="100"/>
      <c r="J773" s="100"/>
      <c r="K773" s="100"/>
      <c r="L773" s="100"/>
      <c r="M773" s="100"/>
      <c r="N773" s="100"/>
      <c r="O773" s="100"/>
      <c r="P773" s="100"/>
      <c r="Q773" s="101" t="s">
        <v>77</v>
      </c>
    </row>
    <row r="774" spans="1:17">
      <c r="A774" s="102" t="s">
        <v>163</v>
      </c>
      <c r="B774" s="103"/>
      <c r="C774" s="10"/>
      <c r="D774" s="146"/>
      <c r="E774" s="105"/>
      <c r="F774" s="105"/>
      <c r="G774" s="105"/>
      <c r="H774" s="105"/>
      <c r="I774" s="105"/>
      <c r="J774" s="105"/>
      <c r="K774" s="105"/>
      <c r="L774" s="105"/>
      <c r="M774" s="105"/>
      <c r="N774" s="105"/>
      <c r="O774" s="105"/>
      <c r="P774" s="105"/>
      <c r="Q774" s="106"/>
    </row>
    <row r="775" spans="1:17">
      <c r="A775" s="107"/>
      <c r="B775" s="103"/>
      <c r="C775" s="10"/>
      <c r="D775" s="146"/>
      <c r="E775" s="105"/>
      <c r="F775" s="105"/>
      <c r="G775" s="105"/>
      <c r="H775" s="105"/>
      <c r="I775" s="105"/>
      <c r="J775" s="105"/>
      <c r="K775" s="105"/>
      <c r="L775" s="105"/>
      <c r="M775" s="105"/>
      <c r="N775" s="105"/>
      <c r="O775" s="105"/>
      <c r="P775" s="105"/>
      <c r="Q775" s="106"/>
    </row>
    <row r="776" spans="1:17" ht="22.5">
      <c r="A776" s="108" t="s">
        <v>96</v>
      </c>
      <c r="B776" s="108" t="s">
        <v>97</v>
      </c>
      <c r="C776" s="108" t="s">
        <v>98</v>
      </c>
      <c r="D776" s="108" t="s">
        <v>99</v>
      </c>
      <c r="E776" s="108" t="s">
        <v>100</v>
      </c>
      <c r="F776" s="108" t="s">
        <v>101</v>
      </c>
      <c r="G776" s="108" t="s">
        <v>102</v>
      </c>
      <c r="H776" s="108" t="s">
        <v>103</v>
      </c>
      <c r="I776" s="108" t="s">
        <v>104</v>
      </c>
      <c r="J776" s="108" t="s">
        <v>105</v>
      </c>
      <c r="K776" s="108" t="s">
        <v>106</v>
      </c>
      <c r="L776" s="108" t="s">
        <v>107</v>
      </c>
      <c r="M776" s="108" t="s">
        <v>108</v>
      </c>
      <c r="N776" s="108" t="s">
        <v>109</v>
      </c>
      <c r="O776" s="108" t="s">
        <v>110</v>
      </c>
      <c r="P776" s="108" t="s">
        <v>111</v>
      </c>
      <c r="Q776" s="108" t="s">
        <v>124</v>
      </c>
    </row>
    <row r="777" spans="1:17">
      <c r="A777" s="166"/>
      <c r="B777" s="111"/>
      <c r="C777" s="110"/>
      <c r="D777" s="153"/>
      <c r="E777" s="201"/>
      <c r="F777" s="201"/>
      <c r="G777" s="201"/>
      <c r="H777" s="201"/>
      <c r="I777" s="201"/>
      <c r="J777" s="201"/>
      <c r="K777" s="201"/>
      <c r="L777" s="201"/>
      <c r="M777" s="201"/>
      <c r="N777" s="201"/>
      <c r="O777" s="201"/>
      <c r="P777" s="201"/>
      <c r="Q777" s="202"/>
    </row>
    <row r="778" spans="1:17">
      <c r="A778" s="121"/>
      <c r="B778" s="116"/>
      <c r="C778" s="115" t="s">
        <v>129</v>
      </c>
      <c r="D778" s="129"/>
      <c r="E778" s="203"/>
      <c r="F778" s="203"/>
      <c r="G778" s="203"/>
      <c r="H778" s="203"/>
      <c r="I778" s="203"/>
      <c r="J778" s="203"/>
      <c r="K778" s="203"/>
      <c r="L778" s="203"/>
      <c r="M778" s="203"/>
      <c r="N778" s="203"/>
      <c r="O778" s="203"/>
      <c r="P778" s="203"/>
      <c r="Q778" s="204"/>
    </row>
    <row r="779" spans="1:17">
      <c r="A779" s="121" t="s">
        <v>164</v>
      </c>
      <c r="B779" s="116">
        <v>1</v>
      </c>
      <c r="C779" s="117"/>
      <c r="D779" s="129">
        <v>1997</v>
      </c>
      <c r="E779" s="205">
        <v>1.3762335029999999</v>
      </c>
      <c r="F779" s="205">
        <v>1.4322585167500002</v>
      </c>
      <c r="G779" s="205">
        <v>1.5477386475000001</v>
      </c>
      <c r="H779" s="205">
        <v>1.7007212362000002</v>
      </c>
      <c r="I779" s="205">
        <v>1.9890785525000001</v>
      </c>
      <c r="J779" s="205">
        <v>1.76650298725</v>
      </c>
      <c r="K779" s="205">
        <v>1.7571273723999998</v>
      </c>
      <c r="L779" s="205">
        <v>1.7470657375</v>
      </c>
      <c r="M779" s="205">
        <v>1.7702379883999999</v>
      </c>
      <c r="N779" s="205">
        <v>1.6083371317499999</v>
      </c>
      <c r="O779" s="205">
        <v>1.4726575065</v>
      </c>
      <c r="P779" s="205">
        <v>1.3327093085999999</v>
      </c>
      <c r="Q779" s="206">
        <v>1.6250557073624998</v>
      </c>
    </row>
    <row r="780" spans="1:17">
      <c r="A780" s="121"/>
      <c r="B780" s="116">
        <v>1</v>
      </c>
      <c r="C780" s="117"/>
      <c r="D780" s="129">
        <v>1998</v>
      </c>
      <c r="E780" s="205">
        <v>1.36365645925</v>
      </c>
      <c r="F780" s="205">
        <v>1.4299717817500002</v>
      </c>
      <c r="G780" s="205">
        <v>1.3604550298</v>
      </c>
      <c r="H780" s="205">
        <v>1.2699003135</v>
      </c>
      <c r="I780" s="205">
        <v>1.2641834754999999</v>
      </c>
      <c r="J780" s="205">
        <v>1.2872795016</v>
      </c>
      <c r="K780" s="205">
        <v>1.23979163275</v>
      </c>
      <c r="L780" s="205">
        <v>1.1871967217500001</v>
      </c>
      <c r="M780" s="205">
        <v>1.1418431394000002</v>
      </c>
      <c r="N780" s="205">
        <v>1.0659997532499998</v>
      </c>
      <c r="O780" s="205">
        <v>0.96767013675000002</v>
      </c>
      <c r="P780" s="205">
        <v>1.0284210701999998</v>
      </c>
      <c r="Q780" s="206">
        <v>1.2171974179583336</v>
      </c>
    </row>
    <row r="781" spans="1:17">
      <c r="A781" s="121"/>
      <c r="B781" s="116">
        <v>1</v>
      </c>
      <c r="C781" s="117"/>
      <c r="D781" s="129">
        <v>1999</v>
      </c>
      <c r="E781" s="205">
        <v>0.98634514150000008</v>
      </c>
      <c r="F781" s="205">
        <v>1.0183594349999998</v>
      </c>
      <c r="G781" s="205">
        <v>1.0384827053999999</v>
      </c>
      <c r="H781" s="205">
        <v>0.96881350425000001</v>
      </c>
      <c r="I781" s="205">
        <v>1.0217895379999999</v>
      </c>
      <c r="J781" s="205">
        <v>1.3144154266000001</v>
      </c>
      <c r="K781" s="205">
        <v>1.3110615480000001</v>
      </c>
      <c r="L781" s="205">
        <v>1.265631741</v>
      </c>
      <c r="M781" s="205">
        <v>1.292386544</v>
      </c>
      <c r="N781" s="205">
        <v>1.1780497805000001</v>
      </c>
      <c r="O781" s="205">
        <v>1.1107435396000001</v>
      </c>
      <c r="P781" s="205">
        <v>1.17157069725</v>
      </c>
      <c r="Q781" s="206">
        <v>1.139804133425</v>
      </c>
    </row>
    <row r="782" spans="1:17">
      <c r="A782" s="121"/>
      <c r="B782" s="116">
        <v>1</v>
      </c>
      <c r="C782" s="117"/>
      <c r="D782" s="129">
        <v>2000</v>
      </c>
      <c r="E782" s="205">
        <v>1.1487500000000002</v>
      </c>
      <c r="F782" s="205">
        <v>1.1860000000000004</v>
      </c>
      <c r="G782" s="205">
        <v>1.30125</v>
      </c>
      <c r="H782" s="205">
        <v>1.3297500000000002</v>
      </c>
      <c r="I782" s="205">
        <v>1.4396</v>
      </c>
      <c r="J782" s="205">
        <v>1.48525</v>
      </c>
      <c r="K782" s="205">
        <v>1.50525</v>
      </c>
      <c r="L782" s="205">
        <v>1.4076</v>
      </c>
      <c r="M782" s="205">
        <v>1.4130000000000003</v>
      </c>
      <c r="N782" s="205">
        <v>1.4538</v>
      </c>
      <c r="O782" s="205">
        <v>1.5927500000000001</v>
      </c>
      <c r="P782" s="205">
        <v>1.5227500000000003</v>
      </c>
      <c r="Q782" s="206">
        <v>1.3988125</v>
      </c>
    </row>
    <row r="783" spans="1:17">
      <c r="A783" s="121"/>
      <c r="B783" s="116">
        <v>1</v>
      </c>
      <c r="C783" s="117"/>
      <c r="D783" s="129">
        <v>2001</v>
      </c>
      <c r="E783" s="205">
        <v>1.5347999999999999</v>
      </c>
      <c r="F783" s="205">
        <v>1.7637499999999999</v>
      </c>
      <c r="G783" s="205">
        <v>1.97725</v>
      </c>
      <c r="H783" s="205">
        <v>1.8085</v>
      </c>
      <c r="I783" s="205">
        <v>1.8728000000000002</v>
      </c>
      <c r="J783" s="205">
        <v>1.8260000000000001</v>
      </c>
      <c r="K783" s="205">
        <v>1.6321999999999999</v>
      </c>
      <c r="L783" s="205">
        <v>1.6452500000000001</v>
      </c>
      <c r="M783" s="205">
        <v>1.5390000000000001</v>
      </c>
      <c r="N783" s="205">
        <v>1.4102000000000001</v>
      </c>
      <c r="O783" s="205">
        <v>1.3537500000000002</v>
      </c>
      <c r="P783" s="205">
        <v>1.3972499999999999</v>
      </c>
      <c r="Q783" s="206">
        <v>1.6467291666666668</v>
      </c>
    </row>
    <row r="784" spans="1:17">
      <c r="A784" s="121"/>
      <c r="B784" s="116">
        <v>1</v>
      </c>
      <c r="C784" s="117"/>
      <c r="D784" s="129">
        <v>2002</v>
      </c>
      <c r="E784" s="205">
        <v>1.266</v>
      </c>
      <c r="F784" s="205">
        <v>1.3149999999999999</v>
      </c>
      <c r="G784" s="205">
        <v>1.4624999999999999</v>
      </c>
      <c r="H784" s="205">
        <v>1.286</v>
      </c>
      <c r="I784" s="205">
        <v>1.2049999999999998</v>
      </c>
      <c r="J784" s="205">
        <v>1.3075000000000001</v>
      </c>
      <c r="K784" s="205">
        <v>1.3839999999999999</v>
      </c>
      <c r="L784" s="205">
        <v>1.2424999999999999</v>
      </c>
      <c r="M784" s="205">
        <v>1.3625</v>
      </c>
      <c r="N784" s="205">
        <v>1.2420000000000002</v>
      </c>
      <c r="O784" s="205">
        <v>1.23</v>
      </c>
      <c r="P784" s="205">
        <v>1.23</v>
      </c>
      <c r="Q784" s="206">
        <v>1.2944166666666668</v>
      </c>
    </row>
    <row r="785" spans="1:17">
      <c r="A785" s="117"/>
      <c r="B785" s="116">
        <v>1</v>
      </c>
      <c r="C785" s="116"/>
      <c r="D785" s="129">
        <v>2003</v>
      </c>
      <c r="E785" s="205">
        <v>1.2024999999999999</v>
      </c>
      <c r="F785" s="205">
        <v>1.1975</v>
      </c>
      <c r="G785" s="205">
        <v>1.2124999999999999</v>
      </c>
      <c r="H785" s="205">
        <v>1.1599999999999997</v>
      </c>
      <c r="I785" s="205">
        <v>1.17</v>
      </c>
      <c r="J785" s="205">
        <v>1.1975</v>
      </c>
      <c r="K785" s="205">
        <v>1.3180000000000001</v>
      </c>
      <c r="L785" s="205">
        <v>1.3275000000000001</v>
      </c>
      <c r="M785" s="205">
        <v>1.4220000000000002</v>
      </c>
      <c r="N785" s="205">
        <v>1.1875</v>
      </c>
      <c r="O785" s="205">
        <v>1.1850000000000001</v>
      </c>
      <c r="P785" s="205">
        <v>1.1033333333333333</v>
      </c>
      <c r="Q785" s="206">
        <v>1.2236111111111112</v>
      </c>
    </row>
    <row r="786" spans="1:17">
      <c r="A786" s="121"/>
      <c r="B786" s="116">
        <v>1</v>
      </c>
      <c r="C786" s="116"/>
      <c r="D786" s="129">
        <v>2004</v>
      </c>
      <c r="E786" s="205">
        <v>1.0625000000000002</v>
      </c>
      <c r="F786" s="205">
        <v>1.19</v>
      </c>
      <c r="G786" s="205">
        <v>1.32</v>
      </c>
      <c r="H786" s="205">
        <v>1.2125000000000001</v>
      </c>
      <c r="I786" s="205">
        <v>1.22</v>
      </c>
      <c r="J786" s="205">
        <v>1.444</v>
      </c>
      <c r="K786" s="205">
        <v>1.415</v>
      </c>
      <c r="L786" s="205">
        <v>1.3660000000000001</v>
      </c>
      <c r="M786" s="205">
        <v>1.4424999999999999</v>
      </c>
      <c r="N786" s="205">
        <v>1.3475000000000001</v>
      </c>
      <c r="O786" s="205">
        <v>1.33</v>
      </c>
      <c r="P786" s="205">
        <v>1.3320000000000001</v>
      </c>
      <c r="Q786" s="206">
        <v>1.3068333333333333</v>
      </c>
    </row>
    <row r="787" spans="1:17">
      <c r="A787" s="116"/>
      <c r="B787" s="116">
        <v>1</v>
      </c>
      <c r="C787" s="117"/>
      <c r="D787" s="129">
        <v>2005</v>
      </c>
      <c r="E787" s="205">
        <v>1.3374999999999999</v>
      </c>
      <c r="F787" s="205">
        <v>1.3774999999999999</v>
      </c>
      <c r="G787" s="205">
        <v>1.3459999999999999</v>
      </c>
      <c r="H787" s="205">
        <v>1.23</v>
      </c>
      <c r="I787" s="205">
        <v>1.292</v>
      </c>
      <c r="J787" s="205">
        <v>1.4549999999999998</v>
      </c>
      <c r="K787" s="205">
        <v>1.385</v>
      </c>
      <c r="L787" s="205">
        <v>1.4260000000000002</v>
      </c>
      <c r="M787" s="205">
        <v>1.3425</v>
      </c>
      <c r="N787" s="205">
        <v>1.3225</v>
      </c>
      <c r="O787" s="205">
        <v>1.3279999999999998</v>
      </c>
      <c r="P787" s="205">
        <v>1.3475000000000001</v>
      </c>
      <c r="Q787" s="206">
        <v>1.3491249999999999</v>
      </c>
    </row>
    <row r="788" spans="1:17">
      <c r="A788" s="116"/>
      <c r="B788" s="116">
        <v>1</v>
      </c>
      <c r="C788" s="117"/>
      <c r="D788" s="129">
        <v>2006</v>
      </c>
      <c r="E788" s="205">
        <v>1.3359999999999999</v>
      </c>
      <c r="F788" s="205">
        <v>1.3574999999999999</v>
      </c>
      <c r="G788" s="205">
        <v>1.4450000000000001</v>
      </c>
      <c r="H788" s="205">
        <v>1.3674999999999999</v>
      </c>
      <c r="I788" s="205">
        <v>1.3340000000000001</v>
      </c>
      <c r="J788" s="205">
        <v>1.48</v>
      </c>
      <c r="K788" s="205">
        <v>1.5225</v>
      </c>
      <c r="L788" s="205">
        <v>1.6</v>
      </c>
      <c r="M788" s="205">
        <v>1.5225</v>
      </c>
      <c r="N788" s="205">
        <v>1.3959999999999997</v>
      </c>
      <c r="O788" s="205">
        <v>1.34</v>
      </c>
      <c r="P788" s="205">
        <v>1.2149999999999999</v>
      </c>
      <c r="Q788" s="206">
        <v>1.4096666666666664</v>
      </c>
    </row>
    <row r="789" spans="1:17">
      <c r="A789" s="116"/>
      <c r="B789" s="116">
        <v>1</v>
      </c>
      <c r="C789" s="117"/>
      <c r="D789" s="129">
        <v>2007</v>
      </c>
      <c r="E789" s="205">
        <v>1.1620000000000001</v>
      </c>
      <c r="F789" s="205">
        <v>1.19</v>
      </c>
      <c r="G789" s="205">
        <v>1.2174999999999998</v>
      </c>
      <c r="H789" s="205">
        <v>1.2475000000000001</v>
      </c>
      <c r="I789" s="205">
        <v>1.262</v>
      </c>
      <c r="J789" s="205">
        <v>1.375</v>
      </c>
      <c r="K789" s="205">
        <v>1.3700000000000003</v>
      </c>
      <c r="L789" s="205">
        <v>1.4049999999999998</v>
      </c>
      <c r="M789" s="205">
        <v>1.385</v>
      </c>
      <c r="N789" s="205">
        <v>1.278</v>
      </c>
      <c r="O789" s="205">
        <v>1.23</v>
      </c>
      <c r="P789" s="205">
        <v>1.2249999999999999</v>
      </c>
      <c r="Q789" s="206">
        <v>1.2789166666666667</v>
      </c>
    </row>
    <row r="790" spans="1:17">
      <c r="A790" s="123"/>
      <c r="B790" s="116">
        <v>1</v>
      </c>
      <c r="C790" s="117"/>
      <c r="D790" s="129">
        <v>2008</v>
      </c>
      <c r="E790" s="205">
        <v>1.22</v>
      </c>
      <c r="F790" s="205">
        <v>1.2349999999999999</v>
      </c>
      <c r="G790" s="205">
        <v>1.3875000000000002</v>
      </c>
      <c r="H790" s="205">
        <v>1.3759999999999999</v>
      </c>
      <c r="I790" s="205">
        <v>1.3575000000000002</v>
      </c>
      <c r="J790" s="205">
        <v>1.5174999999999998</v>
      </c>
      <c r="K790" s="205">
        <v>1.5899999999999999</v>
      </c>
      <c r="L790" s="205">
        <v>1.6099999999999999</v>
      </c>
      <c r="M790" s="205">
        <v>1.5920000000000001</v>
      </c>
      <c r="N790" s="205">
        <v>1.518</v>
      </c>
      <c r="O790" s="205">
        <v>1.3475000000000001</v>
      </c>
      <c r="P790" s="205">
        <v>1.3275000000000001</v>
      </c>
      <c r="Q790" s="206">
        <v>1.4232083333333334</v>
      </c>
    </row>
    <row r="791" spans="1:17">
      <c r="A791" s="123"/>
      <c r="B791" s="116">
        <v>1</v>
      </c>
      <c r="C791" s="117"/>
      <c r="D791" s="129">
        <v>2009</v>
      </c>
      <c r="E791" s="205">
        <v>1.24</v>
      </c>
      <c r="F791" s="205">
        <v>1.2875000000000001</v>
      </c>
      <c r="G791" s="205">
        <v>1.3439999999999999</v>
      </c>
      <c r="H791" s="205">
        <v>1.3599999999999999</v>
      </c>
      <c r="I791" s="205">
        <v>1.35</v>
      </c>
      <c r="J791" s="205">
        <v>1.4379999999999999</v>
      </c>
      <c r="K791" s="207">
        <v>1.4299999999999997</v>
      </c>
      <c r="L791" s="207">
        <v>1.3774999999999999</v>
      </c>
      <c r="M791" s="207">
        <v>1.3260000000000001</v>
      </c>
      <c r="N791" s="207">
        <v>1.18</v>
      </c>
      <c r="O791" s="207">
        <v>1.1824999999999999</v>
      </c>
      <c r="P791" s="207">
        <v>1.2016666666666667</v>
      </c>
      <c r="Q791" s="206">
        <v>1.3097638888888887</v>
      </c>
    </row>
    <row r="792" spans="1:17">
      <c r="A792" s="123"/>
      <c r="B792" s="116">
        <v>1</v>
      </c>
      <c r="C792" s="117"/>
      <c r="D792" s="129">
        <v>2010</v>
      </c>
      <c r="E792" s="205">
        <v>1.17</v>
      </c>
      <c r="F792" s="205">
        <v>1.2599999999999998</v>
      </c>
      <c r="G792" s="205">
        <v>1.248</v>
      </c>
      <c r="H792" s="205">
        <v>1.2725</v>
      </c>
      <c r="I792" s="205">
        <v>1.3425</v>
      </c>
      <c r="J792" s="205">
        <v>1.4059999999999999</v>
      </c>
      <c r="K792" s="207">
        <v>1.3775000000000002</v>
      </c>
      <c r="L792" s="207">
        <v>1.3819999999999999</v>
      </c>
      <c r="M792" s="207">
        <v>1.33</v>
      </c>
      <c r="N792" s="207">
        <v>1.2774999999999999</v>
      </c>
      <c r="O792" s="207">
        <v>1.268</v>
      </c>
      <c r="P792" s="207">
        <v>1.2925</v>
      </c>
      <c r="Q792" s="206">
        <v>1.3022083333333334</v>
      </c>
    </row>
    <row r="793" spans="1:17">
      <c r="A793" s="123"/>
      <c r="B793" s="116">
        <v>1</v>
      </c>
      <c r="C793" s="117"/>
      <c r="D793" s="129">
        <v>2011</v>
      </c>
      <c r="E793" s="205">
        <v>1.32</v>
      </c>
      <c r="F793" s="205">
        <v>1.4024999999999999</v>
      </c>
      <c r="G793" s="205">
        <v>1.456</v>
      </c>
      <c r="H793" s="205">
        <v>1.5699999999999998</v>
      </c>
      <c r="I793" s="205">
        <v>1.518</v>
      </c>
      <c r="J793" s="205">
        <v>1.4449999999999998</v>
      </c>
      <c r="K793" s="207">
        <v>1.45</v>
      </c>
      <c r="L793" s="207">
        <v>1.4419999999999997</v>
      </c>
      <c r="M793" s="207">
        <v>1.4374999999999998</v>
      </c>
      <c r="N793" s="207">
        <v>1.52</v>
      </c>
      <c r="O793" s="207">
        <v>1.5580000000000001</v>
      </c>
      <c r="P793" s="207">
        <v>1.48</v>
      </c>
      <c r="Q793" s="206">
        <v>1.4665833333333333</v>
      </c>
    </row>
    <row r="794" spans="1:17">
      <c r="A794" s="123"/>
      <c r="B794" s="116">
        <v>1</v>
      </c>
      <c r="C794" s="117"/>
      <c r="D794" s="129">
        <v>2012</v>
      </c>
      <c r="E794" s="205">
        <v>1.4380000000000002</v>
      </c>
      <c r="F794" s="205">
        <v>1.62</v>
      </c>
      <c r="G794" s="205">
        <v>1.5349999999999999</v>
      </c>
      <c r="H794" s="205">
        <v>1.49</v>
      </c>
      <c r="I794" s="205">
        <v>1.4920000000000002</v>
      </c>
      <c r="J794" s="205">
        <v>1.5999999999999999</v>
      </c>
      <c r="K794" s="207">
        <v>1.6259999999999999</v>
      </c>
      <c r="L794" s="207">
        <v>1.77</v>
      </c>
      <c r="M794" s="207">
        <v>1.885</v>
      </c>
      <c r="N794" s="207">
        <v>1.738</v>
      </c>
      <c r="O794" s="207">
        <v>1.65</v>
      </c>
      <c r="P794" s="207">
        <v>1.5625</v>
      </c>
      <c r="Q794" s="206">
        <v>1.6172083333333331</v>
      </c>
    </row>
    <row r="795" spans="1:17">
      <c r="A795" s="123"/>
      <c r="B795" s="116">
        <v>1</v>
      </c>
      <c r="C795" s="117"/>
      <c r="D795" s="129">
        <v>2013</v>
      </c>
      <c r="E795" s="205">
        <v>1.5420000000000003</v>
      </c>
      <c r="F795" s="205">
        <v>1.5775000000000001</v>
      </c>
      <c r="G795" s="205">
        <v>1.6325000000000001</v>
      </c>
      <c r="H795" s="205">
        <v>1.5640000000000001</v>
      </c>
      <c r="I795" s="205">
        <v>1.5499999999999998</v>
      </c>
      <c r="J795" s="205">
        <v>1.675</v>
      </c>
      <c r="K795" s="205">
        <v>1.75</v>
      </c>
      <c r="L795" s="205">
        <v>1.8325</v>
      </c>
      <c r="M795" s="205">
        <v>1.8149999999999999</v>
      </c>
      <c r="N795" s="207">
        <v>1.6300000000000001</v>
      </c>
      <c r="O795" s="207">
        <v>1.5450000000000002</v>
      </c>
      <c r="P795" s="207">
        <v>1.5175000000000001</v>
      </c>
      <c r="Q795" s="206">
        <v>1.6359166666666667</v>
      </c>
    </row>
    <row r="796" spans="1:17">
      <c r="A796" s="123"/>
      <c r="B796" s="116">
        <v>1</v>
      </c>
      <c r="C796" s="117"/>
      <c r="D796" s="129">
        <v>2014</v>
      </c>
      <c r="E796" s="205">
        <v>1.4949999999999999</v>
      </c>
      <c r="F796" s="205">
        <v>1.4549999999999998</v>
      </c>
      <c r="G796" s="205">
        <v>1.5</v>
      </c>
      <c r="H796" s="205">
        <v>1.6850000000000001</v>
      </c>
      <c r="I796" s="205">
        <v>1.6124999999999998</v>
      </c>
      <c r="J796" s="205">
        <v>1.6219999999999999</v>
      </c>
      <c r="K796" s="205">
        <v>1.6400000000000001</v>
      </c>
      <c r="L796" s="205">
        <v>1.5899999999999999</v>
      </c>
      <c r="M796" s="205">
        <v>1.508</v>
      </c>
      <c r="N796" s="207">
        <v>1.3525</v>
      </c>
      <c r="O796" s="207">
        <v>1.335</v>
      </c>
      <c r="P796" s="207">
        <v>1.288</v>
      </c>
      <c r="Q796" s="206">
        <v>1.5069166666666665</v>
      </c>
    </row>
    <row r="797" spans="1:17">
      <c r="A797" s="123"/>
      <c r="B797" s="116">
        <v>1</v>
      </c>
      <c r="C797" s="117"/>
      <c r="D797" s="129">
        <v>2015</v>
      </c>
      <c r="E797" s="205">
        <v>1.2625</v>
      </c>
      <c r="F797" s="205">
        <v>1.2974999999999999</v>
      </c>
      <c r="G797" s="205">
        <v>1.3940000000000001</v>
      </c>
      <c r="H797" s="205">
        <v>1.4124999999999999</v>
      </c>
      <c r="I797" s="205">
        <v>1.3975</v>
      </c>
      <c r="J797" s="205">
        <v>1.4659999999999997</v>
      </c>
      <c r="K797" s="205">
        <v>1.5350000000000001</v>
      </c>
      <c r="L797" s="205">
        <v>1.5639999999999998</v>
      </c>
      <c r="M797" s="205">
        <v>1.5325</v>
      </c>
      <c r="N797" s="205">
        <v>1.4224999999999999</v>
      </c>
      <c r="O797" s="205">
        <v>1.3059999999999998</v>
      </c>
      <c r="P797" s="205">
        <v>1.2349999999999999</v>
      </c>
      <c r="Q797" s="206">
        <v>1.4020833333333333</v>
      </c>
    </row>
    <row r="798" spans="1:17">
      <c r="A798" s="123"/>
      <c r="B798" s="116">
        <v>1</v>
      </c>
      <c r="C798" s="117"/>
      <c r="D798" s="129">
        <v>2016</v>
      </c>
      <c r="E798" s="205">
        <v>1.2475000000000001</v>
      </c>
      <c r="F798" s="205">
        <v>1.27</v>
      </c>
      <c r="G798" s="205">
        <v>1.2850000000000001</v>
      </c>
      <c r="H798" s="205">
        <v>1.29</v>
      </c>
      <c r="I798" s="205">
        <v>1.3539999999999999</v>
      </c>
      <c r="J798" s="205">
        <v>1.4974999999999998</v>
      </c>
      <c r="K798" s="205">
        <v>1.6050000000000002</v>
      </c>
      <c r="L798" s="205">
        <v>1.6320000000000001</v>
      </c>
      <c r="M798" s="205">
        <v>1.67</v>
      </c>
      <c r="N798" s="205">
        <v>1.5880000000000001</v>
      </c>
      <c r="O798" s="205">
        <v>1.48</v>
      </c>
      <c r="P798" s="205">
        <v>1.4749999999999999</v>
      </c>
      <c r="Q798" s="206">
        <v>1.4495000000000002</v>
      </c>
    </row>
    <row r="799" spans="1:17">
      <c r="A799" s="123"/>
      <c r="B799" s="116">
        <v>1</v>
      </c>
      <c r="C799" s="117"/>
      <c r="D799" s="129">
        <v>2017</v>
      </c>
      <c r="E799" s="205">
        <v>1.4860000000000002</v>
      </c>
      <c r="F799" s="205">
        <v>1.54</v>
      </c>
      <c r="G799" s="205">
        <v>1.58</v>
      </c>
      <c r="H799" s="205">
        <v>1.6925000000000001</v>
      </c>
      <c r="I799" s="205">
        <v>1.6719999999999999</v>
      </c>
      <c r="J799" s="205">
        <v>1.6575000000000002</v>
      </c>
      <c r="K799" s="205">
        <v>1.6560000000000001</v>
      </c>
      <c r="L799" s="205">
        <v>1.6225000000000001</v>
      </c>
      <c r="M799" s="205">
        <v>1.5325000000000002</v>
      </c>
      <c r="N799" s="205">
        <v>1.4079999999999999</v>
      </c>
      <c r="O799" s="205">
        <v>1.3574999999999999</v>
      </c>
      <c r="P799" s="205">
        <v>1.3450000000000002</v>
      </c>
      <c r="Q799" s="206">
        <v>1.5457916666666669</v>
      </c>
    </row>
    <row r="800" spans="1:17">
      <c r="A800" s="123"/>
      <c r="B800" s="116">
        <v>1</v>
      </c>
      <c r="C800" s="117"/>
      <c r="D800" s="129">
        <v>2018</v>
      </c>
      <c r="E800" s="205">
        <v>1.296</v>
      </c>
      <c r="F800" s="205">
        <v>1.3275000000000001</v>
      </c>
      <c r="G800" s="205">
        <v>1.4</v>
      </c>
      <c r="H800" s="205">
        <v>1.3679999999999999</v>
      </c>
      <c r="I800" s="205">
        <v>1.3525</v>
      </c>
      <c r="J800" s="205">
        <v>1.3674999999999999</v>
      </c>
      <c r="K800" s="205">
        <v>1.38</v>
      </c>
      <c r="L800" s="205">
        <v>1.3925000000000001</v>
      </c>
      <c r="M800" s="205">
        <v>1.4375</v>
      </c>
      <c r="N800" s="205">
        <v>1.3679999999999999</v>
      </c>
      <c r="O800" s="205">
        <v>1.3475000000000001</v>
      </c>
      <c r="P800" s="205">
        <v>1.3519999999999999</v>
      </c>
      <c r="Q800" s="206">
        <v>1.3657500000000002</v>
      </c>
    </row>
    <row r="801" spans="1:17">
      <c r="A801" s="123"/>
      <c r="B801" s="116">
        <v>1</v>
      </c>
      <c r="C801" s="117"/>
      <c r="D801" s="129">
        <v>2019</v>
      </c>
      <c r="E801" s="205">
        <v>1.3425</v>
      </c>
      <c r="F801" s="205">
        <v>1.35</v>
      </c>
      <c r="G801" s="205">
        <v>1.3874999999999997</v>
      </c>
      <c r="H801" s="205">
        <v>1.5580000000000001</v>
      </c>
      <c r="I801" s="205">
        <v>1.6225000000000001</v>
      </c>
      <c r="J801" s="205">
        <v>1.6774999999999998</v>
      </c>
      <c r="K801" s="205">
        <v>1.7079999999999997</v>
      </c>
      <c r="L801" s="205">
        <v>1.7525000000000002</v>
      </c>
      <c r="M801" s="205">
        <v>1.8474999999999999</v>
      </c>
      <c r="N801" s="205">
        <v>1.8700000000000003</v>
      </c>
      <c r="O801" s="205">
        <v>1.865</v>
      </c>
      <c r="P801" s="205">
        <v>1.8660000000000001</v>
      </c>
      <c r="Q801" s="206">
        <v>1.6539166666666665</v>
      </c>
    </row>
    <row r="802" spans="1:17">
      <c r="A802" s="123"/>
      <c r="B802" s="116">
        <v>1</v>
      </c>
      <c r="C802" s="117"/>
      <c r="D802" s="129">
        <v>2020</v>
      </c>
      <c r="E802" s="205">
        <v>1.7350000000000001</v>
      </c>
      <c r="F802" s="205">
        <v>1.6524999999999999</v>
      </c>
      <c r="G802" s="205">
        <v>1.7240000000000002</v>
      </c>
      <c r="H802" s="205">
        <v>1.6924999999999999</v>
      </c>
      <c r="I802" s="205">
        <v>1.5649999999999999</v>
      </c>
      <c r="J802" s="205">
        <v>1.52</v>
      </c>
      <c r="K802" s="205">
        <v>1.4975000000000001</v>
      </c>
      <c r="L802" s="205">
        <v>1.4824999999999999</v>
      </c>
      <c r="M802" s="205">
        <v>1.5520000000000003</v>
      </c>
      <c r="N802" s="205">
        <v>1.55</v>
      </c>
      <c r="O802" s="205">
        <v>1.4924999999999997</v>
      </c>
      <c r="P802" s="205">
        <v>1.3879999999999999</v>
      </c>
      <c r="Q802" s="206">
        <v>1.5709583333333335</v>
      </c>
    </row>
    <row r="803" spans="1:17">
      <c r="A803" s="123"/>
      <c r="B803" s="116">
        <v>1</v>
      </c>
      <c r="C803" s="117"/>
      <c r="D803" s="129">
        <v>2021</v>
      </c>
      <c r="E803" s="205">
        <v>1.38</v>
      </c>
      <c r="F803" s="205">
        <v>1.385</v>
      </c>
      <c r="G803" s="205">
        <v>1.4766666666666666</v>
      </c>
      <c r="H803" s="205">
        <v>1.5855555555555556</v>
      </c>
      <c r="I803" s="205">
        <v>1.7050000000000001</v>
      </c>
      <c r="J803" s="205">
        <v>1.7166666666666668</v>
      </c>
      <c r="K803" s="205">
        <v>1.5811111111111107</v>
      </c>
      <c r="L803" s="205">
        <v>1.5225</v>
      </c>
      <c r="M803" s="205">
        <v>1.5</v>
      </c>
      <c r="N803" s="205">
        <v>1.4000000000000004</v>
      </c>
      <c r="O803" s="205">
        <v>1.3825000000000001</v>
      </c>
      <c r="P803" s="205">
        <v>1.4079999999999999</v>
      </c>
      <c r="Q803" s="206">
        <v>1.5035833333333333</v>
      </c>
    </row>
    <row r="804" spans="1:17">
      <c r="A804" s="123"/>
      <c r="B804" s="116">
        <v>1</v>
      </c>
      <c r="C804" s="117"/>
      <c r="D804" s="129">
        <v>2022</v>
      </c>
      <c r="E804" s="205">
        <v>1.4125000000000001</v>
      </c>
      <c r="F804" s="205">
        <v>1.4224999999999999</v>
      </c>
      <c r="G804" s="205">
        <v>1.5733333333333333</v>
      </c>
      <c r="H804" s="205">
        <v>1.8625</v>
      </c>
      <c r="I804" s="205">
        <v>1.88</v>
      </c>
      <c r="J804" s="205">
        <v>1.89</v>
      </c>
      <c r="K804" s="205">
        <v>2.0149999999999997</v>
      </c>
      <c r="L804" s="205">
        <v>2.1260000000000003</v>
      </c>
      <c r="M804" s="205">
        <v>2.2050000000000001</v>
      </c>
      <c r="N804" s="205">
        <v>2.1779999999999999</v>
      </c>
      <c r="O804" s="205">
        <v>2.0260000000000002</v>
      </c>
      <c r="P804" s="205">
        <v>1.99</v>
      </c>
      <c r="Q804" s="206">
        <v>1.8817361111111113</v>
      </c>
    </row>
    <row r="805" spans="1:17">
      <c r="A805" s="123"/>
      <c r="B805" s="116"/>
      <c r="C805" s="117"/>
      <c r="D805" s="129"/>
      <c r="E805" s="208"/>
      <c r="F805" s="208"/>
      <c r="G805" s="208"/>
      <c r="H805" s="208"/>
      <c r="I805" s="209"/>
      <c r="J805" s="209"/>
      <c r="K805" s="209"/>
      <c r="L805" s="209"/>
      <c r="M805" s="209"/>
      <c r="N805" s="209"/>
      <c r="O805" s="209"/>
      <c r="P805" s="209"/>
      <c r="Q805" s="210"/>
    </row>
    <row r="806" spans="1:17">
      <c r="A806" s="121"/>
      <c r="B806" s="116"/>
      <c r="C806" s="115" t="s">
        <v>125</v>
      </c>
      <c r="D806" s="129"/>
      <c r="E806" s="208"/>
      <c r="F806" s="208"/>
      <c r="G806" s="208"/>
      <c r="H806" s="208"/>
      <c r="I806" s="208"/>
      <c r="J806" s="208"/>
      <c r="K806" s="208"/>
      <c r="L806" s="208"/>
      <c r="M806" s="208"/>
      <c r="N806" s="208"/>
      <c r="O806" s="208"/>
      <c r="P806" s="208"/>
      <c r="Q806" s="211"/>
    </row>
    <row r="807" spans="1:17">
      <c r="A807" s="121" t="s">
        <v>165</v>
      </c>
      <c r="B807" s="116">
        <v>2</v>
      </c>
      <c r="C807" s="117"/>
      <c r="D807" s="129">
        <v>1997</v>
      </c>
      <c r="E807" s="205">
        <v>1.9086616955</v>
      </c>
      <c r="F807" s="205">
        <v>1.9250499652499999</v>
      </c>
      <c r="G807" s="205">
        <v>2.0054668217499998</v>
      </c>
      <c r="H807" s="205">
        <v>2.1101992965999998</v>
      </c>
      <c r="I807" s="205">
        <v>2.329039861</v>
      </c>
      <c r="J807" s="205">
        <v>2.3534317037500001</v>
      </c>
      <c r="K807" s="205">
        <v>2.3065536305999998</v>
      </c>
      <c r="L807" s="205">
        <v>2.2280423869999999</v>
      </c>
      <c r="M807" s="205">
        <v>2.1928266638</v>
      </c>
      <c r="N807" s="205">
        <v>2.1102755212500002</v>
      </c>
      <c r="O807" s="205">
        <v>2.00013110625</v>
      </c>
      <c r="P807" s="205">
        <v>1.9236016994</v>
      </c>
      <c r="Q807" s="212">
        <v>2.116106696012499</v>
      </c>
    </row>
    <row r="808" spans="1:17">
      <c r="A808" s="121"/>
      <c r="B808" s="116">
        <v>2</v>
      </c>
      <c r="C808" s="117"/>
      <c r="D808" s="129">
        <v>1998</v>
      </c>
      <c r="E808" s="205">
        <v>1.91247292125</v>
      </c>
      <c r="F808" s="205">
        <v>1.9696413027499999</v>
      </c>
      <c r="G808" s="205">
        <v>2.0053143728</v>
      </c>
      <c r="H808" s="205">
        <v>1.9361025189999999</v>
      </c>
      <c r="I808" s="205">
        <v>1.8152866727500001</v>
      </c>
      <c r="J808" s="205">
        <v>1.688118784333333</v>
      </c>
      <c r="K808" s="205"/>
      <c r="L808" s="205"/>
      <c r="M808" s="205"/>
      <c r="N808" s="205"/>
      <c r="O808" s="205"/>
      <c r="P808" s="205"/>
      <c r="Q808" s="213">
        <v>1.8878227621472221</v>
      </c>
    </row>
    <row r="809" spans="1:17">
      <c r="A809" s="121"/>
      <c r="B809" s="116">
        <v>2</v>
      </c>
      <c r="C809" s="117"/>
      <c r="D809" s="129">
        <v>1999</v>
      </c>
      <c r="E809" s="205"/>
      <c r="F809" s="205"/>
      <c r="G809" s="205"/>
      <c r="H809" s="205"/>
      <c r="I809" s="205">
        <v>1.21095336</v>
      </c>
      <c r="J809" s="205">
        <v>1.3150252226000001</v>
      </c>
      <c r="K809" s="205">
        <v>1.42577943375</v>
      </c>
      <c r="L809" s="205">
        <v>1.3415513515999999</v>
      </c>
      <c r="M809" s="205">
        <v>1.33888349375</v>
      </c>
      <c r="N809" s="205">
        <v>1.3247819599999999</v>
      </c>
      <c r="O809" s="205">
        <v>1.3205133872000001</v>
      </c>
      <c r="P809" s="205">
        <v>1.38538044425</v>
      </c>
      <c r="Q809" s="206">
        <v>1.3328585816437499</v>
      </c>
    </row>
    <row r="810" spans="1:17">
      <c r="A810" s="121"/>
      <c r="B810" s="116">
        <v>2</v>
      </c>
      <c r="C810" s="117"/>
      <c r="D810" s="129">
        <v>2000</v>
      </c>
      <c r="E810" s="205">
        <v>1.491332511</v>
      </c>
      <c r="F810" s="205">
        <v>1.5723591636000001</v>
      </c>
      <c r="G810" s="205">
        <v>1.72572287525</v>
      </c>
      <c r="H810" s="205">
        <v>1.8271014715</v>
      </c>
      <c r="I810" s="205">
        <v>1.9351878247999998</v>
      </c>
      <c r="J810" s="205">
        <v>2.0039423314999998</v>
      </c>
      <c r="K810" s="205">
        <v>1.9864106945</v>
      </c>
      <c r="L810" s="205">
        <v>1.8806110766000002</v>
      </c>
      <c r="M810" s="205">
        <v>1.755069311</v>
      </c>
      <c r="N810" s="205">
        <v>1.713526954</v>
      </c>
      <c r="O810" s="205">
        <v>1.82405249125</v>
      </c>
      <c r="P810" s="205">
        <v>1.9147596565</v>
      </c>
      <c r="Q810" s="206">
        <v>1.802506363458334</v>
      </c>
    </row>
    <row r="811" spans="1:17">
      <c r="A811" s="121"/>
      <c r="B811" s="116">
        <v>2</v>
      </c>
      <c r="C811" s="117"/>
      <c r="D811" s="129">
        <v>2001</v>
      </c>
      <c r="E811" s="205">
        <v>2.0095829452</v>
      </c>
      <c r="F811" s="205">
        <v>2.192216868</v>
      </c>
      <c r="G811" s="205">
        <v>2.3759179337499998</v>
      </c>
      <c r="H811" s="205">
        <v>2.434991928000001</v>
      </c>
      <c r="I811" s="205">
        <v>2.4510752990000002</v>
      </c>
      <c r="J811" s="205">
        <v>2.4696740792499998</v>
      </c>
      <c r="K811" s="205">
        <v>2.2693560703999998</v>
      </c>
      <c r="L811" s="205">
        <v>2.1159923594999999</v>
      </c>
      <c r="M811" s="205">
        <v>1.93495915125</v>
      </c>
      <c r="N811" s="205">
        <v>1.7537734941999998</v>
      </c>
      <c r="O811" s="205">
        <v>1.6491172437500001</v>
      </c>
      <c r="P811" s="205">
        <v>1.72038715975</v>
      </c>
      <c r="Q811" s="206">
        <v>2.114753711004167</v>
      </c>
    </row>
    <row r="812" spans="1:17">
      <c r="A812" s="121"/>
      <c r="B812" s="116">
        <v>2</v>
      </c>
      <c r="C812" s="117"/>
      <c r="D812" s="129">
        <v>2002</v>
      </c>
      <c r="E812" s="205">
        <v>1.71</v>
      </c>
      <c r="F812" s="205">
        <v>1.7825</v>
      </c>
      <c r="G812" s="205">
        <v>1.88</v>
      </c>
      <c r="H812" s="205">
        <v>1.83</v>
      </c>
      <c r="I812" s="205">
        <v>1.625</v>
      </c>
      <c r="J812" s="205">
        <v>1.5699999999999998</v>
      </c>
      <c r="K812" s="205">
        <v>1.536</v>
      </c>
      <c r="L812" s="205">
        <v>1.4575</v>
      </c>
      <c r="M812" s="205">
        <v>1.41</v>
      </c>
      <c r="N812" s="205">
        <v>1.3080000000000001</v>
      </c>
      <c r="O812" s="205">
        <v>1.2925</v>
      </c>
      <c r="P812" s="205">
        <v>1.3275000000000001</v>
      </c>
      <c r="Q812" s="206">
        <v>1.5607500000000001</v>
      </c>
    </row>
    <row r="813" spans="1:17">
      <c r="A813" s="117"/>
      <c r="B813" s="116">
        <v>2</v>
      </c>
      <c r="C813" s="116"/>
      <c r="D813" s="129">
        <v>2003</v>
      </c>
      <c r="E813" s="205">
        <v>1.43</v>
      </c>
      <c r="F813" s="205">
        <v>1.5274999999999999</v>
      </c>
      <c r="G813" s="205">
        <v>1.5925</v>
      </c>
      <c r="H813" s="205">
        <v>1.58</v>
      </c>
      <c r="I813" s="205">
        <v>1.56</v>
      </c>
      <c r="J813" s="205">
        <v>1.4650000000000001</v>
      </c>
      <c r="K813" s="205">
        <v>1.47</v>
      </c>
      <c r="L813" s="205">
        <v>1.4824999999999999</v>
      </c>
      <c r="M813" s="205">
        <v>1.518</v>
      </c>
      <c r="N813" s="205">
        <v>1.51</v>
      </c>
      <c r="O813" s="205">
        <v>1.5325</v>
      </c>
      <c r="P813" s="205">
        <v>1.538</v>
      </c>
      <c r="Q813" s="206">
        <v>1.517166666666667</v>
      </c>
    </row>
    <row r="814" spans="1:17">
      <c r="A814" s="121"/>
      <c r="B814" s="116">
        <v>2</v>
      </c>
      <c r="C814" s="116"/>
      <c r="D814" s="129">
        <v>2004</v>
      </c>
      <c r="E814" s="205">
        <v>1.5899999999999999</v>
      </c>
      <c r="F814" s="205">
        <v>1.6425000000000001</v>
      </c>
      <c r="G814" s="205">
        <v>1.754</v>
      </c>
      <c r="H814" s="205">
        <v>1.76</v>
      </c>
      <c r="I814" s="205">
        <v>1.7075</v>
      </c>
      <c r="J814" s="205">
        <v>1.69</v>
      </c>
      <c r="K814" s="205">
        <v>1.69</v>
      </c>
      <c r="L814" s="205">
        <v>1.5620000000000001</v>
      </c>
      <c r="M814" s="205">
        <v>1.3875</v>
      </c>
      <c r="N814" s="205">
        <v>1.32</v>
      </c>
      <c r="O814" s="205">
        <v>1.4079999999999999</v>
      </c>
      <c r="P814" s="205">
        <v>1.5620000000000001</v>
      </c>
      <c r="Q814" s="206">
        <v>1.589458333333333</v>
      </c>
    </row>
    <row r="815" spans="1:17">
      <c r="A815" s="121"/>
      <c r="B815" s="116">
        <v>2</v>
      </c>
      <c r="C815" s="117"/>
      <c r="D815" s="129">
        <v>2005</v>
      </c>
      <c r="E815" s="205">
        <v>1.6524999999999999</v>
      </c>
      <c r="F815" s="205">
        <v>1.76</v>
      </c>
      <c r="G815" s="205">
        <v>1.8279999999999998</v>
      </c>
      <c r="H815" s="205">
        <v>1.8174999999999999</v>
      </c>
      <c r="I815" s="205">
        <v>1.782</v>
      </c>
      <c r="J815" s="205">
        <v>1.7974999999999999</v>
      </c>
      <c r="K815" s="214">
        <v>1.7749999999999999</v>
      </c>
      <c r="L815" s="205">
        <v>1.726</v>
      </c>
      <c r="M815" s="205">
        <v>1.6724999999999999</v>
      </c>
      <c r="N815" s="205">
        <v>1.6099999999999999</v>
      </c>
      <c r="O815" s="205">
        <v>1.6819999999999999</v>
      </c>
      <c r="P815" s="205">
        <v>1.8199999999999998</v>
      </c>
      <c r="Q815" s="206">
        <v>1.743583333333333</v>
      </c>
    </row>
    <row r="816" spans="1:17">
      <c r="A816" s="121"/>
      <c r="B816" s="116">
        <v>2</v>
      </c>
      <c r="C816" s="117"/>
      <c r="D816" s="129">
        <v>2006</v>
      </c>
      <c r="E816" s="205">
        <v>1.8620000000000001</v>
      </c>
      <c r="F816" s="205">
        <v>1.8925000000000001</v>
      </c>
      <c r="G816" s="205">
        <v>1.9824999999999999</v>
      </c>
      <c r="H816" s="205">
        <v>1.9950000000000001</v>
      </c>
      <c r="I816" s="205">
        <v>1.974</v>
      </c>
      <c r="J816" s="205">
        <v>1.9775</v>
      </c>
      <c r="K816" s="214">
        <v>1.9350000000000001</v>
      </c>
      <c r="L816" s="205">
        <v>1.8439999999999999</v>
      </c>
      <c r="M816" s="205">
        <v>1.8050000000000002</v>
      </c>
      <c r="N816" s="205">
        <v>1.786</v>
      </c>
      <c r="O816" s="205">
        <v>1.7574999999999998</v>
      </c>
      <c r="P816" s="205">
        <v>1.8125</v>
      </c>
      <c r="Q816" s="206">
        <v>1.885291666666667</v>
      </c>
    </row>
    <row r="817" spans="1:17">
      <c r="A817" s="121"/>
      <c r="B817" s="116">
        <v>2</v>
      </c>
      <c r="C817" s="117"/>
      <c r="D817" s="129">
        <v>2007</v>
      </c>
      <c r="E817" s="205">
        <v>1.8180000000000001</v>
      </c>
      <c r="F817" s="205">
        <v>1.8374999999999999</v>
      </c>
      <c r="G817" s="205">
        <v>1.8025</v>
      </c>
      <c r="H817" s="205">
        <v>1.7974999999999999</v>
      </c>
      <c r="I817" s="205">
        <v>1.762</v>
      </c>
      <c r="J817" s="205">
        <v>1.6825000000000001</v>
      </c>
      <c r="K817" s="205">
        <v>1.5720000000000001</v>
      </c>
      <c r="L817" s="205">
        <v>1.4675</v>
      </c>
      <c r="M817" s="205">
        <v>1.34</v>
      </c>
      <c r="N817" s="205">
        <v>1.1100000000000001</v>
      </c>
      <c r="O817" s="205">
        <v>1.0125</v>
      </c>
      <c r="P817" s="205">
        <v>1.07</v>
      </c>
      <c r="Q817" s="206">
        <v>1.5226666666666668</v>
      </c>
    </row>
    <row r="818" spans="1:17">
      <c r="A818" s="121"/>
      <c r="B818" s="116">
        <v>2</v>
      </c>
      <c r="C818" s="117"/>
      <c r="D818" s="129">
        <v>2008</v>
      </c>
      <c r="E818" s="205">
        <v>1.2250000000000001</v>
      </c>
      <c r="F818" s="205">
        <v>1.2224999999999999</v>
      </c>
      <c r="G818" s="205">
        <v>1.3125</v>
      </c>
      <c r="H818" s="205">
        <v>1.3774999999999999</v>
      </c>
      <c r="I818" s="205">
        <v>1.355</v>
      </c>
      <c r="J818" s="205">
        <v>1.3900000000000001</v>
      </c>
      <c r="K818" s="205">
        <v>1.486</v>
      </c>
      <c r="L818" s="205">
        <v>1.45</v>
      </c>
      <c r="M818" s="205">
        <v>1.4239999999999999</v>
      </c>
      <c r="N818" s="205">
        <v>1.4325000000000001</v>
      </c>
      <c r="O818" s="205">
        <v>1.4475</v>
      </c>
      <c r="P818" s="205">
        <v>1.56</v>
      </c>
      <c r="Q818" s="206">
        <v>1.390208333333333</v>
      </c>
    </row>
    <row r="819" spans="1:17">
      <c r="A819" s="121"/>
      <c r="B819" s="116">
        <v>2</v>
      </c>
      <c r="C819" s="117"/>
      <c r="D819" s="129">
        <v>2009</v>
      </c>
      <c r="E819" s="205">
        <v>1.7033333333333331</v>
      </c>
      <c r="F819" s="205"/>
      <c r="G819" s="205">
        <v>1.923333333333334</v>
      </c>
      <c r="H819" s="205">
        <v>1.946666666666667</v>
      </c>
      <c r="I819" s="205"/>
      <c r="J819" s="205"/>
      <c r="K819" s="205"/>
      <c r="L819" s="207"/>
      <c r="M819" s="207"/>
      <c r="N819" s="207"/>
      <c r="O819" s="207"/>
      <c r="P819" s="215"/>
      <c r="Q819" s="206"/>
    </row>
    <row r="820" spans="1:17">
      <c r="A820" s="121"/>
      <c r="B820" s="116"/>
      <c r="C820" s="117"/>
      <c r="D820" s="129"/>
      <c r="E820" s="208"/>
      <c r="F820" s="208"/>
      <c r="G820" s="208"/>
      <c r="H820" s="208"/>
      <c r="I820" s="208"/>
      <c r="J820" s="208"/>
      <c r="K820" s="208"/>
      <c r="L820" s="208"/>
      <c r="M820" s="208"/>
      <c r="N820" s="208"/>
      <c r="O820" s="208"/>
      <c r="P820" s="208"/>
      <c r="Q820" s="210"/>
    </row>
    <row r="821" spans="1:17">
      <c r="A821" s="121"/>
      <c r="B821" s="116"/>
      <c r="C821" s="117"/>
      <c r="D821" s="129"/>
      <c r="E821" s="208"/>
      <c r="F821" s="208"/>
      <c r="G821" s="208"/>
      <c r="H821" s="208"/>
      <c r="I821" s="208"/>
      <c r="J821" s="208"/>
      <c r="K821" s="208"/>
      <c r="L821" s="208"/>
      <c r="M821" s="208"/>
      <c r="N821" s="208"/>
      <c r="O821" s="208"/>
      <c r="P821" s="208"/>
      <c r="Q821" s="210"/>
    </row>
    <row r="822" spans="1:17">
      <c r="A822" s="121"/>
      <c r="B822" s="116"/>
      <c r="C822" s="115" t="s">
        <v>125</v>
      </c>
      <c r="D822" s="129"/>
      <c r="E822" s="208"/>
      <c r="F822" s="208"/>
      <c r="G822" s="208"/>
      <c r="H822" s="208"/>
      <c r="I822" s="208"/>
      <c r="J822" s="208"/>
      <c r="K822" s="208"/>
      <c r="L822" s="208"/>
      <c r="M822" s="208"/>
      <c r="N822" s="208"/>
      <c r="O822" s="208"/>
      <c r="P822" s="208"/>
      <c r="Q822" s="210"/>
    </row>
    <row r="823" spans="1:17">
      <c r="A823" s="121" t="s">
        <v>166</v>
      </c>
      <c r="B823" s="116">
        <v>3</v>
      </c>
      <c r="C823" s="117"/>
      <c r="D823" s="129">
        <v>2000</v>
      </c>
      <c r="E823" s="205">
        <v>1.6403514255</v>
      </c>
      <c r="F823" s="205">
        <v>1.6680971468000001</v>
      </c>
      <c r="G823" s="205">
        <v>1.7569749237500001</v>
      </c>
      <c r="H823" s="205">
        <v>1.8469198439999999</v>
      </c>
      <c r="I823" s="205">
        <v>1.9528719107999999</v>
      </c>
      <c r="J823" s="205">
        <v>2.0565372427500002</v>
      </c>
      <c r="K823" s="205">
        <v>2.0572994877499999</v>
      </c>
      <c r="L823" s="205">
        <v>1.9909841652</v>
      </c>
      <c r="M823" s="205">
        <v>1.85568566225</v>
      </c>
      <c r="N823" s="205">
        <v>1.7705428861999999</v>
      </c>
      <c r="O823" s="205">
        <v>1.9376270089999998</v>
      </c>
      <c r="P823" s="205">
        <v>2.0336698897500001</v>
      </c>
      <c r="Q823" s="206">
        <v>1.8806301328125001</v>
      </c>
    </row>
    <row r="824" spans="1:17">
      <c r="A824" s="121"/>
      <c r="B824" s="116">
        <v>3</v>
      </c>
      <c r="C824" s="117"/>
      <c r="D824" s="129">
        <v>2001</v>
      </c>
      <c r="E824" s="205">
        <v>2.1553242055999999</v>
      </c>
      <c r="F824" s="205">
        <v>2.2592944355000002</v>
      </c>
      <c r="G824" s="205">
        <v>2.3751556885</v>
      </c>
      <c r="H824" s="205">
        <v>2.4189847807499998</v>
      </c>
      <c r="I824" s="205">
        <v>2.5007736787999999</v>
      </c>
      <c r="J824" s="205">
        <v>2.5272235830000001</v>
      </c>
      <c r="K824" s="205">
        <v>2.3660087476</v>
      </c>
      <c r="L824" s="205">
        <v>2.3397112920000001</v>
      </c>
      <c r="M824" s="205">
        <v>2.2939765867499999</v>
      </c>
      <c r="N824" s="205">
        <v>2.1461772645999999</v>
      </c>
      <c r="O824" s="205">
        <v>2.0207117234999998</v>
      </c>
      <c r="P824" s="205">
        <v>2.0653030612499998</v>
      </c>
      <c r="Q824" s="206">
        <v>2.2890537539875</v>
      </c>
    </row>
    <row r="825" spans="1:17">
      <c r="A825" s="121"/>
      <c r="B825" s="116">
        <v>3</v>
      </c>
      <c r="C825" s="117"/>
      <c r="D825" s="129">
        <v>2002</v>
      </c>
      <c r="E825" s="205">
        <v>1.95</v>
      </c>
      <c r="F825" s="205">
        <v>1.9775</v>
      </c>
      <c r="G825" s="205">
        <v>2.09</v>
      </c>
      <c r="H825" s="205">
        <v>2.0575000000000001</v>
      </c>
      <c r="I825" s="205">
        <v>1.8774999999999999</v>
      </c>
      <c r="J825" s="205">
        <v>1.915</v>
      </c>
      <c r="K825" s="205">
        <v>1.954</v>
      </c>
      <c r="L825" s="205">
        <v>1.7949999999999999</v>
      </c>
      <c r="M825" s="205">
        <v>1.835</v>
      </c>
      <c r="N825" s="205">
        <v>1.764</v>
      </c>
      <c r="O825" s="205">
        <v>1.6800000000000002</v>
      </c>
      <c r="P825" s="205">
        <v>1.676666666666667</v>
      </c>
      <c r="Q825" s="206">
        <v>1.881013888888889</v>
      </c>
    </row>
    <row r="826" spans="1:17">
      <c r="A826" s="117"/>
      <c r="B826" s="116">
        <v>3</v>
      </c>
      <c r="C826" s="116"/>
      <c r="D826" s="129">
        <v>2003</v>
      </c>
      <c r="E826" s="205">
        <v>1.7425000000000002</v>
      </c>
      <c r="F826" s="205">
        <v>1.7749999999999999</v>
      </c>
      <c r="G826" s="205">
        <v>1.78</v>
      </c>
      <c r="H826" s="205">
        <v>1.778</v>
      </c>
      <c r="I826" s="205">
        <v>1.7875000000000001</v>
      </c>
      <c r="J826" s="205">
        <v>1.7425000000000002</v>
      </c>
      <c r="K826" s="205">
        <v>1.8479999999999999</v>
      </c>
      <c r="L826" s="205">
        <v>1.7949999999999999</v>
      </c>
      <c r="M826" s="205">
        <v>1.8824999999999998</v>
      </c>
      <c r="N826" s="205">
        <v>1.7524999999999999</v>
      </c>
      <c r="O826" s="205">
        <v>1.8125</v>
      </c>
      <c r="P826" s="205">
        <v>1.752</v>
      </c>
      <c r="Q826" s="206">
        <v>1.787333333333333</v>
      </c>
    </row>
    <row r="827" spans="1:17">
      <c r="A827" s="121"/>
      <c r="B827" s="116">
        <v>3</v>
      </c>
      <c r="C827" s="116"/>
      <c r="D827" s="129">
        <v>2004</v>
      </c>
      <c r="E827" s="205">
        <v>1.763333333333333</v>
      </c>
      <c r="F827" s="205">
        <v>1.8275000000000001</v>
      </c>
      <c r="G827" s="205">
        <v>1.948</v>
      </c>
      <c r="H827" s="205">
        <v>1.83125</v>
      </c>
      <c r="I827" s="205">
        <v>1.7962500000000001</v>
      </c>
      <c r="J827" s="205">
        <v>1.8633333333333328</v>
      </c>
      <c r="K827" s="205">
        <v>1.8</v>
      </c>
      <c r="L827" s="205">
        <v>1.65</v>
      </c>
      <c r="M827" s="205"/>
      <c r="N827" s="205"/>
      <c r="O827" s="205"/>
      <c r="P827" s="205"/>
      <c r="Q827" s="206">
        <v>1.8099583333333329</v>
      </c>
    </row>
    <row r="828" spans="1:17">
      <c r="A828" s="121"/>
      <c r="B828" s="116">
        <v>3</v>
      </c>
      <c r="C828" s="117"/>
      <c r="D828" s="129">
        <v>2005</v>
      </c>
      <c r="E828" s="205">
        <v>1.6403514255</v>
      </c>
      <c r="F828" s="205">
        <v>1.6693167390000001</v>
      </c>
      <c r="G828" s="205"/>
      <c r="H828" s="205">
        <v>1.823333333333333</v>
      </c>
      <c r="I828" s="205">
        <v>1.8425</v>
      </c>
      <c r="J828" s="205">
        <v>1.92</v>
      </c>
      <c r="K828" s="205"/>
      <c r="L828" s="205">
        <v>1.794</v>
      </c>
      <c r="M828" s="205"/>
      <c r="N828" s="205">
        <v>1.74</v>
      </c>
      <c r="O828" s="205">
        <v>1.782</v>
      </c>
      <c r="P828" s="205">
        <v>1.8599999999999999</v>
      </c>
      <c r="Q828" s="206">
        <v>1.7857223886481481</v>
      </c>
    </row>
    <row r="829" spans="1:17">
      <c r="A829" s="121"/>
      <c r="B829" s="116">
        <v>3</v>
      </c>
      <c r="C829" s="117"/>
      <c r="D829" s="129">
        <v>2006</v>
      </c>
      <c r="E829" s="205">
        <v>1.8675000000000002</v>
      </c>
      <c r="F829" s="205"/>
      <c r="G829" s="205">
        <v>1.95</v>
      </c>
      <c r="H829" s="205"/>
      <c r="I829" s="205">
        <v>2.04</v>
      </c>
      <c r="J829" s="205"/>
      <c r="K829" s="205">
        <v>2.0099999999999998</v>
      </c>
      <c r="L829" s="205">
        <v>1.978</v>
      </c>
      <c r="M829" s="205">
        <v>1.946666666666667</v>
      </c>
      <c r="N829" s="205"/>
      <c r="O829" s="205"/>
      <c r="P829" s="205"/>
      <c r="Q829" s="206">
        <v>1.9653611111111111</v>
      </c>
    </row>
    <row r="830" spans="1:17">
      <c r="A830" s="121"/>
      <c r="B830" s="116">
        <v>3</v>
      </c>
      <c r="C830" s="117"/>
      <c r="D830" s="129">
        <v>2007</v>
      </c>
      <c r="E830" s="205">
        <v>1.8519999999999999</v>
      </c>
      <c r="F830" s="205"/>
      <c r="G830" s="205">
        <v>1.8625</v>
      </c>
      <c r="H830" s="205">
        <v>1.9275</v>
      </c>
      <c r="I830" s="205">
        <v>1.8879999999999999</v>
      </c>
      <c r="J830" s="205"/>
      <c r="K830" s="205">
        <v>1.696666666666667</v>
      </c>
      <c r="L830" s="205">
        <v>1.6733333333333329</v>
      </c>
      <c r="M830" s="205"/>
      <c r="N830" s="205">
        <v>1.4224999999999999</v>
      </c>
      <c r="O830" s="205"/>
      <c r="P830" s="205">
        <v>1.51</v>
      </c>
      <c r="Q830" s="206">
        <v>1.7290624999999999</v>
      </c>
    </row>
    <row r="831" spans="1:17">
      <c r="A831" s="121"/>
      <c r="B831" s="116"/>
      <c r="C831" s="117"/>
      <c r="D831" s="129"/>
      <c r="E831" s="208"/>
      <c r="F831" s="208"/>
      <c r="G831" s="208"/>
      <c r="H831" s="208"/>
      <c r="I831" s="208"/>
      <c r="J831" s="208"/>
      <c r="K831" s="208"/>
      <c r="L831" s="208"/>
      <c r="M831" s="208"/>
      <c r="N831" s="208"/>
      <c r="O831" s="208"/>
      <c r="P831" s="208"/>
      <c r="Q831" s="210"/>
    </row>
    <row r="832" spans="1:17">
      <c r="A832" s="121"/>
      <c r="B832" s="116"/>
      <c r="C832" s="117"/>
      <c r="D832" s="129"/>
      <c r="E832" s="208"/>
      <c r="F832" s="208"/>
      <c r="G832" s="208"/>
      <c r="H832" s="208"/>
      <c r="I832" s="208"/>
      <c r="J832" s="208"/>
      <c r="K832" s="208"/>
      <c r="L832" s="208"/>
      <c r="M832" s="208"/>
      <c r="N832" s="208"/>
      <c r="O832" s="208"/>
      <c r="P832" s="208"/>
      <c r="Q832" s="210"/>
    </row>
    <row r="833" spans="1:17">
      <c r="A833" s="121"/>
      <c r="B833" s="116"/>
      <c r="C833" s="115" t="s">
        <v>125</v>
      </c>
      <c r="D833" s="129"/>
      <c r="E833" s="208"/>
      <c r="F833" s="208"/>
      <c r="G833" s="208"/>
      <c r="H833" s="208"/>
      <c r="I833" s="208"/>
      <c r="J833" s="208"/>
      <c r="K833" s="208"/>
      <c r="L833" s="208"/>
      <c r="M833" s="208"/>
      <c r="N833" s="208"/>
      <c r="O833" s="208"/>
      <c r="P833" s="208"/>
      <c r="Q833" s="211"/>
    </row>
    <row r="834" spans="1:17">
      <c r="A834" s="121" t="s">
        <v>149</v>
      </c>
      <c r="B834" s="116">
        <v>4</v>
      </c>
      <c r="C834" s="117"/>
      <c r="D834" s="129">
        <v>1997</v>
      </c>
      <c r="E834" s="205">
        <v>1.7322019585000001</v>
      </c>
      <c r="F834" s="205">
        <v>1.8069019764999998</v>
      </c>
      <c r="G834" s="205">
        <v>1.9361025187499998</v>
      </c>
      <c r="H834" s="205">
        <v>2.0909907203999998</v>
      </c>
      <c r="I834" s="205">
        <v>2.3877327325</v>
      </c>
      <c r="J834" s="205">
        <v>2.24786075925</v>
      </c>
      <c r="K834" s="205">
        <v>1.981837224</v>
      </c>
      <c r="L834" s="205">
        <v>1.93877037675</v>
      </c>
      <c r="M834" s="205">
        <v>1.8614025004000001</v>
      </c>
      <c r="N834" s="205">
        <v>1.80004177075</v>
      </c>
      <c r="O834" s="205">
        <v>1.7501147179999998</v>
      </c>
      <c r="P834" s="205">
        <v>1.7177955262</v>
      </c>
      <c r="Q834" s="212">
        <v>1.937646065166666</v>
      </c>
    </row>
    <row r="835" spans="1:17">
      <c r="A835" s="121"/>
      <c r="B835" s="116">
        <v>4</v>
      </c>
      <c r="C835" s="117"/>
      <c r="D835" s="129">
        <v>1998</v>
      </c>
      <c r="E835" s="205">
        <v>1.7390621639999999</v>
      </c>
      <c r="F835" s="205">
        <v>1.8069019767499999</v>
      </c>
      <c r="G835" s="205">
        <v>1.7982886074</v>
      </c>
      <c r="H835" s="205">
        <v>1.6323478520000001</v>
      </c>
      <c r="I835" s="205">
        <v>1.31906512175</v>
      </c>
      <c r="J835" s="205">
        <v>1.2479476549999999</v>
      </c>
      <c r="K835" s="205">
        <v>1.10830435525</v>
      </c>
      <c r="L835" s="205">
        <v>0.99053748975</v>
      </c>
      <c r="M835" s="205">
        <v>0.85920266100000009</v>
      </c>
      <c r="N835" s="205">
        <v>0.86972164325000001</v>
      </c>
      <c r="O835" s="205">
        <v>0.80264407574999996</v>
      </c>
      <c r="P835" s="205">
        <v>0.92536553460000004</v>
      </c>
      <c r="Q835" s="212">
        <v>1.2582824280416669</v>
      </c>
    </row>
    <row r="836" spans="1:17">
      <c r="A836" s="121"/>
      <c r="B836" s="116">
        <v>4</v>
      </c>
      <c r="C836" s="117"/>
      <c r="D836" s="129">
        <v>1999</v>
      </c>
      <c r="E836" s="205">
        <v>0.99015636699999998</v>
      </c>
      <c r="F836" s="205">
        <v>0.99434871499999999</v>
      </c>
      <c r="G836" s="205">
        <v>1.1186708884000001</v>
      </c>
      <c r="H836" s="205">
        <v>1.10449313</v>
      </c>
      <c r="I836" s="205">
        <v>1.0206461705000001</v>
      </c>
      <c r="J836" s="205">
        <v>1.2763031724</v>
      </c>
      <c r="K836" s="205">
        <v>1.31449165125</v>
      </c>
      <c r="L836" s="205">
        <v>1.1744672288</v>
      </c>
      <c r="M836" s="205">
        <v>1.12088139925</v>
      </c>
      <c r="N836" s="205">
        <v>1.10373088475</v>
      </c>
      <c r="O836" s="205">
        <v>1.1439774252000001</v>
      </c>
      <c r="P836" s="205">
        <v>1.38842942475</v>
      </c>
      <c r="Q836" s="212">
        <v>1.1458830381083329</v>
      </c>
    </row>
    <row r="837" spans="1:17">
      <c r="A837" s="121"/>
      <c r="B837" s="116">
        <v>4</v>
      </c>
      <c r="C837" s="117"/>
      <c r="D837" s="129">
        <v>2000</v>
      </c>
      <c r="E837" s="205">
        <v>1.5161054764999999</v>
      </c>
      <c r="F837" s="205">
        <v>1.5589436502</v>
      </c>
      <c r="G837" s="205">
        <v>1.7322019582500001</v>
      </c>
      <c r="H837" s="205">
        <v>1.8053774867499999</v>
      </c>
      <c r="I837" s="205">
        <v>1.8364008618000001</v>
      </c>
      <c r="J837" s="205">
        <v>1.8038529967499999</v>
      </c>
      <c r="K837" s="205">
        <v>1.6075748867500002</v>
      </c>
      <c r="L837" s="205">
        <v>1.4369844364</v>
      </c>
      <c r="M837" s="205">
        <v>1.3564151307499999</v>
      </c>
      <c r="N837" s="205">
        <v>1.4336305582</v>
      </c>
      <c r="O837" s="205">
        <v>1.6700789839999999</v>
      </c>
      <c r="P837" s="205">
        <v>1.76116727175</v>
      </c>
      <c r="Q837" s="212">
        <v>1.626561141508333</v>
      </c>
    </row>
    <row r="838" spans="1:17">
      <c r="A838" s="121"/>
      <c r="B838" s="116">
        <v>4</v>
      </c>
      <c r="C838" s="117"/>
      <c r="D838" s="129">
        <v>2001</v>
      </c>
      <c r="E838" s="205">
        <v>1.9050029194</v>
      </c>
      <c r="F838" s="205">
        <v>2.0500581594999998</v>
      </c>
      <c r="G838" s="205">
        <v>2.1575347164999998</v>
      </c>
      <c r="H838" s="205">
        <v>2.1499122652500002</v>
      </c>
      <c r="I838" s="205">
        <v>2.1428233861999999</v>
      </c>
      <c r="J838" s="205">
        <v>2.0191872332499998</v>
      </c>
      <c r="K838" s="205">
        <v>1.7757261527999999</v>
      </c>
      <c r="L838" s="205">
        <v>1.604144784</v>
      </c>
      <c r="M838" s="205">
        <v>1.4570314820000001</v>
      </c>
      <c r="N838" s="205">
        <v>1.4735722006</v>
      </c>
      <c r="O838" s="205">
        <v>1.5103886385</v>
      </c>
      <c r="P838" s="205">
        <v>1.6102427445</v>
      </c>
      <c r="Q838" s="212">
        <v>1.821302056875</v>
      </c>
    </row>
    <row r="839" spans="1:17">
      <c r="A839" s="121"/>
      <c r="B839" s="116">
        <v>4</v>
      </c>
      <c r="C839" s="117"/>
      <c r="D839" s="129">
        <v>2002</v>
      </c>
      <c r="E839" s="205">
        <v>1.6800000000000002</v>
      </c>
      <c r="F839" s="205">
        <v>1.7875000000000001</v>
      </c>
      <c r="G839" s="205">
        <v>1.8475000000000001</v>
      </c>
      <c r="H839" s="205">
        <v>1.726</v>
      </c>
      <c r="I839" s="205">
        <v>1.4575</v>
      </c>
      <c r="J839" s="205">
        <v>1.4</v>
      </c>
      <c r="K839" s="205">
        <v>1.194</v>
      </c>
      <c r="L839" s="205">
        <v>1.0349999999999999</v>
      </c>
      <c r="M839" s="205">
        <v>1.105</v>
      </c>
      <c r="N839" s="205">
        <v>1.1299999999999999</v>
      </c>
      <c r="O839" s="205">
        <v>1.1825000000000001</v>
      </c>
      <c r="P839" s="205">
        <v>1.2175</v>
      </c>
      <c r="Q839" s="212">
        <v>1.3968750000000001</v>
      </c>
    </row>
    <row r="840" spans="1:17">
      <c r="A840" s="117"/>
      <c r="B840" s="116">
        <v>4</v>
      </c>
      <c r="C840" s="116"/>
      <c r="D840" s="129">
        <v>2003</v>
      </c>
      <c r="E840" s="205">
        <v>1.37</v>
      </c>
      <c r="F840" s="205">
        <v>1.5150000000000001</v>
      </c>
      <c r="G840" s="205">
        <v>1.56</v>
      </c>
      <c r="H840" s="205">
        <v>1.3759999999999999</v>
      </c>
      <c r="I840" s="205">
        <v>1.2650000000000001</v>
      </c>
      <c r="J840" s="205">
        <v>1.2675000000000001</v>
      </c>
      <c r="K840" s="205">
        <v>1.3879999999999999</v>
      </c>
      <c r="L840" s="205">
        <v>1.4025000000000001</v>
      </c>
      <c r="M840" s="205">
        <v>1.446</v>
      </c>
      <c r="N840" s="205">
        <v>1.335</v>
      </c>
      <c r="O840" s="205">
        <v>1.44</v>
      </c>
      <c r="P840" s="205">
        <v>1.47</v>
      </c>
      <c r="Q840" s="212">
        <v>1.402916666666667</v>
      </c>
    </row>
    <row r="841" spans="1:17">
      <c r="A841" s="121"/>
      <c r="B841" s="116">
        <v>4</v>
      </c>
      <c r="C841" s="116"/>
      <c r="D841" s="129">
        <v>2004</v>
      </c>
      <c r="E841" s="205">
        <v>1.5325</v>
      </c>
      <c r="F841" s="205">
        <v>1.6675</v>
      </c>
      <c r="G841" s="205">
        <v>1.778</v>
      </c>
      <c r="H841" s="205">
        <v>1.6475</v>
      </c>
      <c r="I841" s="205">
        <v>1.4125000000000001</v>
      </c>
      <c r="J841" s="205">
        <v>1.3719999999999999</v>
      </c>
      <c r="K841" s="205">
        <v>1.2749999999999999</v>
      </c>
      <c r="L841" s="205">
        <v>1.1379999999999999</v>
      </c>
      <c r="M841" s="205">
        <v>1.1675</v>
      </c>
      <c r="N841" s="205">
        <v>1.2424999999999999</v>
      </c>
      <c r="O841" s="205">
        <v>1.34</v>
      </c>
      <c r="P841" s="205">
        <v>1.6059999999999999</v>
      </c>
      <c r="Q841" s="212">
        <v>1.431583333333333</v>
      </c>
    </row>
    <row r="842" spans="1:17">
      <c r="A842" s="121"/>
      <c r="B842" s="116">
        <v>4</v>
      </c>
      <c r="C842" s="117"/>
      <c r="D842" s="129">
        <v>2005</v>
      </c>
      <c r="E842" s="205">
        <v>1.5161054764999999</v>
      </c>
      <c r="F842" s="205">
        <v>1.5477386475000001</v>
      </c>
      <c r="G842" s="205">
        <v>1.9300000000000002</v>
      </c>
      <c r="H842" s="205">
        <v>1.8574999999999999</v>
      </c>
      <c r="I842" s="205">
        <v>1.746</v>
      </c>
      <c r="J842" s="205">
        <v>1.6724999999999999</v>
      </c>
      <c r="K842" s="205">
        <v>1.49</v>
      </c>
      <c r="L842" s="205">
        <v>1.3220000000000001</v>
      </c>
      <c r="M842" s="205">
        <v>1.2224999999999999</v>
      </c>
      <c r="N842" s="205">
        <v>1.27</v>
      </c>
      <c r="O842" s="205">
        <v>1.43</v>
      </c>
      <c r="P842" s="205">
        <v>1.65</v>
      </c>
      <c r="Q842" s="212">
        <v>1.554528677</v>
      </c>
    </row>
    <row r="843" spans="1:17">
      <c r="A843" s="121"/>
      <c r="B843" s="116">
        <v>4</v>
      </c>
      <c r="C843" s="117"/>
      <c r="D843" s="129">
        <v>2006</v>
      </c>
      <c r="E843" s="205">
        <v>1.768</v>
      </c>
      <c r="F843" s="205">
        <v>1.8325</v>
      </c>
      <c r="G843" s="205">
        <v>1.9075</v>
      </c>
      <c r="H843" s="205">
        <v>1.8900000000000001</v>
      </c>
      <c r="I843" s="205">
        <v>1.8319999999999999</v>
      </c>
      <c r="J843" s="205">
        <v>1.7650000000000001</v>
      </c>
      <c r="K843" s="205">
        <v>1.675</v>
      </c>
      <c r="L843" s="205">
        <v>1.548</v>
      </c>
      <c r="M843" s="205">
        <v>1.47</v>
      </c>
      <c r="N843" s="205">
        <v>1.556</v>
      </c>
      <c r="O843" s="205">
        <v>1.6099999999999999</v>
      </c>
      <c r="P843" s="205">
        <v>1.625</v>
      </c>
      <c r="Q843" s="212">
        <v>1.706583333333334</v>
      </c>
    </row>
    <row r="844" spans="1:17">
      <c r="A844" s="121"/>
      <c r="B844" s="116">
        <v>4</v>
      </c>
      <c r="C844" s="117"/>
      <c r="D844" s="129">
        <v>2007</v>
      </c>
      <c r="E844" s="205">
        <v>1.6280000000000001</v>
      </c>
      <c r="F844" s="205">
        <v>1.6</v>
      </c>
      <c r="G844" s="205">
        <v>1.6</v>
      </c>
      <c r="H844" s="205">
        <v>1.6025</v>
      </c>
      <c r="I844" s="205">
        <v>1.54</v>
      </c>
      <c r="J844" s="205">
        <v>1.3925000000000001</v>
      </c>
      <c r="K844" s="205">
        <v>1.222</v>
      </c>
      <c r="L844" s="205">
        <v>1.1274999999999999</v>
      </c>
      <c r="M844" s="205">
        <v>1.0175000000000001</v>
      </c>
      <c r="N844" s="205">
        <v>0.97399999999999998</v>
      </c>
      <c r="O844" s="205">
        <v>1.0149999999999999</v>
      </c>
      <c r="P844" s="205">
        <v>1.0925</v>
      </c>
      <c r="Q844" s="212">
        <v>1.317625</v>
      </c>
    </row>
    <row r="845" spans="1:17">
      <c r="A845" s="121"/>
      <c r="B845" s="116">
        <v>4</v>
      </c>
      <c r="C845" s="117"/>
      <c r="D845" s="129">
        <v>2008</v>
      </c>
      <c r="E845" s="205">
        <v>1.19</v>
      </c>
      <c r="F845" s="205">
        <v>1.2224999999999999</v>
      </c>
      <c r="G845" s="205">
        <v>1.3174999999999999</v>
      </c>
      <c r="H845" s="205">
        <v>1.4379999999999999</v>
      </c>
      <c r="I845" s="205">
        <v>1.3599999999999999</v>
      </c>
      <c r="J845" s="205">
        <v>1.3474999999999999</v>
      </c>
      <c r="K845" s="205">
        <v>1.3340000000000001</v>
      </c>
      <c r="L845" s="205">
        <v>1.3149999999999999</v>
      </c>
      <c r="M845" s="205">
        <v>1.264</v>
      </c>
      <c r="N845" s="205">
        <v>1.3599999999999999</v>
      </c>
      <c r="O845" s="205">
        <v>1.42</v>
      </c>
      <c r="P845" s="205">
        <v>1.5674999999999999</v>
      </c>
      <c r="Q845" s="212">
        <v>1.344666666666666</v>
      </c>
    </row>
    <row r="846" spans="1:17">
      <c r="A846" s="121"/>
      <c r="B846" s="116">
        <v>4</v>
      </c>
      <c r="C846" s="117"/>
      <c r="D846" s="129">
        <v>2009</v>
      </c>
      <c r="E846" s="205">
        <v>1.7</v>
      </c>
      <c r="F846" s="205">
        <v>1.85</v>
      </c>
      <c r="G846" s="205">
        <v>1.9575</v>
      </c>
      <c r="H846" s="205">
        <v>1.8940000000000001</v>
      </c>
      <c r="I846" s="205">
        <v>1.7225000000000001</v>
      </c>
      <c r="J846" s="205">
        <v>1.6125</v>
      </c>
      <c r="K846" s="205">
        <v>1.512</v>
      </c>
      <c r="L846" s="205">
        <v>1.29</v>
      </c>
      <c r="M846" s="205">
        <v>1.208</v>
      </c>
      <c r="N846" s="205">
        <v>1.1499999999999999</v>
      </c>
      <c r="O846" s="205">
        <v>1.2524999999999999</v>
      </c>
      <c r="P846" s="205">
        <v>1.4379999999999999</v>
      </c>
      <c r="Q846" s="212">
        <v>1.5489166666666669</v>
      </c>
    </row>
    <row r="847" spans="1:17">
      <c r="A847" s="121"/>
      <c r="B847" s="116">
        <v>4</v>
      </c>
      <c r="C847" s="117"/>
      <c r="D847" s="129">
        <v>2010</v>
      </c>
      <c r="E847" s="205">
        <v>1.5249999999999999</v>
      </c>
      <c r="F847" s="205">
        <v>1.69</v>
      </c>
      <c r="G847" s="205">
        <v>1.768</v>
      </c>
      <c r="H847" s="205">
        <v>1.7549999999999999</v>
      </c>
      <c r="I847" s="205">
        <v>1.746</v>
      </c>
      <c r="J847" s="205">
        <v>1.7025000000000001</v>
      </c>
      <c r="K847" s="205">
        <v>1.4975000000000001</v>
      </c>
      <c r="L847" s="205">
        <v>1.284</v>
      </c>
      <c r="M847" s="205">
        <v>1.1525000000000001</v>
      </c>
      <c r="N847" s="205">
        <v>1.0525</v>
      </c>
      <c r="O847" s="205">
        <v>1.1599999999999999</v>
      </c>
      <c r="P847" s="205">
        <v>1.2825</v>
      </c>
      <c r="Q847" s="212">
        <v>1.467958333333333</v>
      </c>
    </row>
    <row r="848" spans="1:17">
      <c r="A848" s="121"/>
      <c r="B848" s="116">
        <v>4</v>
      </c>
      <c r="C848" s="117"/>
      <c r="D848" s="129">
        <v>2011</v>
      </c>
      <c r="E848" s="205">
        <v>1.3519999999999999</v>
      </c>
      <c r="F848" s="205">
        <v>1.44</v>
      </c>
      <c r="G848" s="205">
        <v>1.5474999999999999</v>
      </c>
      <c r="H848" s="205">
        <v>1.7425000000000002</v>
      </c>
      <c r="I848" s="205">
        <v>1.722</v>
      </c>
      <c r="J848" s="205">
        <v>1.46</v>
      </c>
      <c r="K848" s="205">
        <v>1.31</v>
      </c>
      <c r="L848" s="205">
        <v>1.1659999999999999</v>
      </c>
      <c r="M848" s="205">
        <v>1.155</v>
      </c>
      <c r="N848" s="205">
        <v>1.4119999999999999</v>
      </c>
      <c r="O848" s="205">
        <v>1.655</v>
      </c>
      <c r="P848" s="205">
        <v>1.7175</v>
      </c>
      <c r="Q848" s="212">
        <v>1.4732916666666669</v>
      </c>
    </row>
    <row r="849" spans="1:17">
      <c r="A849" s="121"/>
      <c r="B849" s="116">
        <v>4</v>
      </c>
      <c r="C849" s="117"/>
      <c r="D849" s="129">
        <v>2012</v>
      </c>
      <c r="E849" s="205">
        <v>1.81</v>
      </c>
      <c r="F849" s="205">
        <v>1.9575</v>
      </c>
      <c r="G849" s="205">
        <v>2.0375000000000001</v>
      </c>
      <c r="H849" s="205">
        <v>1.956</v>
      </c>
      <c r="I849" s="205">
        <v>1.7450000000000001</v>
      </c>
      <c r="J849" s="205">
        <v>1.6575</v>
      </c>
      <c r="K849" s="205">
        <v>1.494</v>
      </c>
      <c r="L849" s="205">
        <v>1.3049999999999999</v>
      </c>
      <c r="M849" s="205">
        <v>1.5074999999999998</v>
      </c>
      <c r="N849" s="205">
        <v>1.5859999999999999</v>
      </c>
      <c r="O849" s="205">
        <v>1.5125</v>
      </c>
      <c r="P849" s="205">
        <v>1.5</v>
      </c>
      <c r="Q849" s="212">
        <v>1.6723749999999999</v>
      </c>
    </row>
    <row r="850" spans="1:17">
      <c r="A850" s="121"/>
      <c r="B850" s="116">
        <v>4</v>
      </c>
      <c r="C850" s="117"/>
      <c r="D850" s="129">
        <v>2013</v>
      </c>
      <c r="E850" s="205">
        <v>1.6099999999999999</v>
      </c>
      <c r="F850" s="205">
        <v>1.75</v>
      </c>
      <c r="G850" s="205">
        <v>1.885</v>
      </c>
      <c r="H850" s="205">
        <v>1.8260000000000001</v>
      </c>
      <c r="I850" s="205">
        <v>1.675</v>
      </c>
      <c r="J850" s="205">
        <v>1.665</v>
      </c>
      <c r="K850" s="205">
        <v>1.6859999999999999</v>
      </c>
      <c r="L850" s="205">
        <v>1.6800000000000002</v>
      </c>
      <c r="M850" s="205">
        <v>1.6919999999999999</v>
      </c>
      <c r="N850" s="205">
        <v>1.6400000000000001</v>
      </c>
      <c r="O850" s="205">
        <v>1.6875</v>
      </c>
      <c r="P850" s="205">
        <v>1.758</v>
      </c>
      <c r="Q850" s="212">
        <v>1.7128749999999999</v>
      </c>
    </row>
    <row r="851" spans="1:17">
      <c r="A851" s="121"/>
      <c r="B851" s="116">
        <v>4</v>
      </c>
      <c r="C851" s="117"/>
      <c r="D851" s="129">
        <v>2014</v>
      </c>
      <c r="E851" s="205">
        <v>1.9075</v>
      </c>
      <c r="F851" s="205">
        <v>1.9550000000000001</v>
      </c>
      <c r="G851" s="205">
        <v>1.99</v>
      </c>
      <c r="H851" s="205">
        <v>2.0825</v>
      </c>
      <c r="I851" s="205">
        <v>2.0474999999999999</v>
      </c>
      <c r="J851" s="205">
        <v>1.964</v>
      </c>
      <c r="K851" s="205">
        <v>1.7250000000000001</v>
      </c>
      <c r="L851" s="205">
        <v>1.56</v>
      </c>
      <c r="M851" s="205">
        <v>1.4259999999999999</v>
      </c>
      <c r="N851" s="205">
        <v>1.34</v>
      </c>
      <c r="O851" s="205">
        <v>1.2925</v>
      </c>
      <c r="P851" s="205">
        <v>1.38</v>
      </c>
      <c r="Q851" s="212">
        <v>1.7224999999999999</v>
      </c>
    </row>
    <row r="852" spans="1:17">
      <c r="A852" s="121"/>
      <c r="B852" s="116">
        <v>4</v>
      </c>
      <c r="C852" s="117"/>
      <c r="D852" s="129">
        <v>2015</v>
      </c>
      <c r="E852" s="205">
        <v>1.416666666666667</v>
      </c>
      <c r="F852" s="205">
        <v>1.4350000000000001</v>
      </c>
      <c r="G852" s="205">
        <v>1.546</v>
      </c>
      <c r="H852" s="205">
        <v>1.655</v>
      </c>
      <c r="I852" s="205">
        <v>1.615</v>
      </c>
      <c r="J852" s="205">
        <v>1.468</v>
      </c>
      <c r="K852" s="205">
        <v>1.3975</v>
      </c>
      <c r="L852" s="205">
        <v>1.278</v>
      </c>
      <c r="M852" s="205">
        <v>1.2025000000000001</v>
      </c>
      <c r="N852" s="205">
        <v>1.1950000000000001</v>
      </c>
      <c r="O852" s="205">
        <v>1.1759999999999999</v>
      </c>
      <c r="P852" s="205">
        <v>1.2475000000000001</v>
      </c>
      <c r="Q852" s="212">
        <v>1.3860138888888889</v>
      </c>
    </row>
    <row r="853" spans="1:17">
      <c r="A853" s="121"/>
      <c r="B853" s="116">
        <v>4</v>
      </c>
      <c r="C853" s="117"/>
      <c r="D853" s="129">
        <v>2016</v>
      </c>
      <c r="E853" s="205">
        <v>1.3975</v>
      </c>
      <c r="F853" s="205">
        <v>1.4724999999999999</v>
      </c>
      <c r="G853" s="205">
        <v>1.544</v>
      </c>
      <c r="H853" s="205">
        <v>1.55</v>
      </c>
      <c r="I853" s="205">
        <v>1.5699999999999998</v>
      </c>
      <c r="J853" s="205"/>
      <c r="K853" s="205"/>
      <c r="L853" s="205"/>
      <c r="M853" s="205"/>
      <c r="N853" s="205"/>
      <c r="O853" s="205"/>
      <c r="P853" s="205"/>
      <c r="Q853" s="212">
        <v>1.5068000000000001</v>
      </c>
    </row>
    <row r="854" spans="1:17">
      <c r="A854" s="121"/>
      <c r="B854" s="116"/>
      <c r="C854" s="117"/>
      <c r="D854" s="129"/>
      <c r="E854" s="208"/>
      <c r="F854" s="208"/>
      <c r="G854" s="208"/>
      <c r="H854" s="208"/>
      <c r="I854" s="208"/>
      <c r="J854" s="208"/>
      <c r="K854" s="208"/>
      <c r="L854" s="208"/>
      <c r="M854" s="208"/>
      <c r="N854" s="208"/>
      <c r="O854" s="208"/>
      <c r="P854" s="208"/>
      <c r="Q854" s="211"/>
    </row>
    <row r="855" spans="1:17">
      <c r="A855" s="121"/>
      <c r="B855" s="116"/>
      <c r="C855" s="117"/>
      <c r="D855" s="129"/>
      <c r="E855" s="208"/>
      <c r="F855" s="208"/>
      <c r="G855" s="208"/>
      <c r="H855" s="208"/>
      <c r="I855" s="208"/>
      <c r="J855" s="208"/>
      <c r="K855" s="208"/>
      <c r="L855" s="208"/>
      <c r="M855" s="208"/>
      <c r="N855" s="208"/>
      <c r="O855" s="208"/>
      <c r="P855" s="208"/>
      <c r="Q855" s="210"/>
    </row>
    <row r="856" spans="1:17">
      <c r="A856" s="121"/>
      <c r="B856" s="116"/>
      <c r="C856" s="115" t="s">
        <v>125</v>
      </c>
      <c r="D856" s="129"/>
      <c r="E856" s="208"/>
      <c r="F856" s="208"/>
      <c r="G856" s="208"/>
      <c r="H856" s="208"/>
      <c r="I856" s="208"/>
      <c r="J856" s="208"/>
      <c r="K856" s="208"/>
      <c r="L856" s="208"/>
      <c r="M856" s="208"/>
      <c r="N856" s="208"/>
      <c r="O856" s="208"/>
      <c r="P856" s="208"/>
      <c r="Q856" s="210"/>
    </row>
    <row r="857" spans="1:17">
      <c r="A857" s="121" t="s">
        <v>150</v>
      </c>
      <c r="B857" s="116">
        <v>5</v>
      </c>
      <c r="C857" s="117"/>
      <c r="D857" s="129">
        <v>1997</v>
      </c>
      <c r="E857" s="205">
        <v>1.7752688057500001</v>
      </c>
      <c r="F857" s="205">
        <v>1.8038529964999999</v>
      </c>
      <c r="G857" s="205">
        <v>1.95630201375</v>
      </c>
      <c r="H857" s="205">
        <v>2.1175168493999998</v>
      </c>
      <c r="I857" s="205">
        <v>2.4894924514999999</v>
      </c>
      <c r="J857" s="205">
        <v>2.4208903935000001</v>
      </c>
      <c r="K857" s="205">
        <v>2.2034980952000001</v>
      </c>
      <c r="L857" s="205">
        <v>2.1361918542499998</v>
      </c>
      <c r="M857" s="205">
        <v>2.1781915584</v>
      </c>
      <c r="N857" s="205">
        <v>2.0946494969999998</v>
      </c>
      <c r="O857" s="205">
        <v>1.9151407792500001</v>
      </c>
      <c r="P857" s="205">
        <v>1.7928004427999999</v>
      </c>
      <c r="Q857" s="212">
        <v>2.0736496447750001</v>
      </c>
    </row>
    <row r="858" spans="1:17">
      <c r="A858" s="121"/>
      <c r="B858" s="116">
        <v>5</v>
      </c>
      <c r="C858" s="117"/>
      <c r="D858" s="129">
        <v>1998</v>
      </c>
      <c r="E858" s="205">
        <v>1.7863213595</v>
      </c>
      <c r="F858" s="205">
        <v>1.832056065</v>
      </c>
      <c r="G858" s="205">
        <v>1.8589633162000001</v>
      </c>
      <c r="H858" s="205">
        <v>1.7489713502499999</v>
      </c>
      <c r="I858" s="205">
        <v>1.65102285675</v>
      </c>
      <c r="J858" s="205">
        <v>1.5717493677999999</v>
      </c>
      <c r="K858" s="205">
        <v>1.5500253827499999</v>
      </c>
      <c r="L858" s="205">
        <v>1.4772309770000001</v>
      </c>
      <c r="M858" s="205">
        <v>1.3991770800000001</v>
      </c>
      <c r="N858" s="205">
        <v>1.3324044107499999</v>
      </c>
      <c r="O858" s="205">
        <v>1.2371237749999999</v>
      </c>
      <c r="P858" s="205">
        <v>1.1491606919999999</v>
      </c>
      <c r="Q858" s="212">
        <v>1.5495172194166669</v>
      </c>
    </row>
    <row r="859" spans="1:17">
      <c r="A859" s="121"/>
      <c r="B859" s="116">
        <v>5</v>
      </c>
      <c r="C859" s="117"/>
      <c r="D859" s="129">
        <v>1999</v>
      </c>
      <c r="E859" s="205">
        <v>1.17385743275</v>
      </c>
      <c r="F859" s="205">
        <v>1.1894834569999999</v>
      </c>
      <c r="G859" s="205">
        <v>1.1952002952</v>
      </c>
      <c r="H859" s="205">
        <v>1.2203543830000001</v>
      </c>
      <c r="I859" s="205">
        <v>1.2226411182499999</v>
      </c>
      <c r="J859" s="205">
        <v>1.2799619488</v>
      </c>
      <c r="K859" s="205">
        <v>1.4242549435</v>
      </c>
      <c r="L859" s="205">
        <v>1.3961280998000001</v>
      </c>
      <c r="M859" s="205">
        <v>1.45360137925</v>
      </c>
      <c r="N859" s="205">
        <v>1.3849993217500001</v>
      </c>
      <c r="O859" s="205">
        <v>1.3366729831999999</v>
      </c>
      <c r="P859" s="205">
        <v>1.4330207619999999</v>
      </c>
      <c r="Q859" s="212">
        <v>1.3091813437083331</v>
      </c>
    </row>
    <row r="860" spans="1:17">
      <c r="A860" s="121"/>
      <c r="B860" s="116">
        <v>5</v>
      </c>
      <c r="C860" s="117"/>
      <c r="D860" s="129">
        <v>2000</v>
      </c>
      <c r="E860" s="205">
        <v>1.5119131285</v>
      </c>
      <c r="F860" s="205">
        <v>1.5845550849999999</v>
      </c>
      <c r="G860" s="205">
        <v>1.7272473655</v>
      </c>
      <c r="H860" s="205">
        <v>1.7908948302500001</v>
      </c>
      <c r="I860" s="205">
        <v>1.8848796492</v>
      </c>
      <c r="J860" s="205">
        <v>1.94944180775</v>
      </c>
      <c r="K860" s="205">
        <v>1.9543964009999999</v>
      </c>
      <c r="L860" s="205">
        <v>1.8824404648000002</v>
      </c>
      <c r="M860" s="205">
        <v>1.82938820675</v>
      </c>
      <c r="N860" s="205">
        <v>1.8339616772</v>
      </c>
      <c r="O860" s="205">
        <v>1.8884622012499999</v>
      </c>
      <c r="P860" s="205">
        <v>1.91171067625</v>
      </c>
      <c r="Q860" s="212">
        <v>1.8124409577875</v>
      </c>
    </row>
    <row r="861" spans="1:17">
      <c r="A861" s="121"/>
      <c r="B861" s="116">
        <v>5</v>
      </c>
      <c r="C861" s="117"/>
      <c r="D861" s="129">
        <v>2001</v>
      </c>
      <c r="E861" s="205">
        <v>1.9321388445999998</v>
      </c>
      <c r="F861" s="205">
        <v>2.0794045950000002</v>
      </c>
      <c r="G861" s="205">
        <v>2.187643397</v>
      </c>
      <c r="H861" s="205">
        <v>2.3050291404999999</v>
      </c>
      <c r="I861" s="205">
        <v>2.370582218</v>
      </c>
      <c r="J861" s="205">
        <v>2.3686766055000001</v>
      </c>
      <c r="K861" s="205">
        <v>2.2156940166000001</v>
      </c>
      <c r="L861" s="205">
        <v>2.0957928642499999</v>
      </c>
      <c r="M861" s="205">
        <v>2.0561561197499998</v>
      </c>
      <c r="N861" s="205">
        <v>2.0101927412</v>
      </c>
      <c r="O861" s="205">
        <v>1.96621119975</v>
      </c>
      <c r="P861" s="205">
        <v>1.9803127337499999</v>
      </c>
      <c r="Q861" s="212">
        <v>2.1306528729916669</v>
      </c>
    </row>
    <row r="862" spans="1:17">
      <c r="A862" s="121"/>
      <c r="B862" s="116">
        <v>5</v>
      </c>
      <c r="C862" s="117"/>
      <c r="D862" s="129">
        <v>2002</v>
      </c>
      <c r="E862" s="205">
        <v>1.964</v>
      </c>
      <c r="F862" s="205">
        <v>1.9525000000000001</v>
      </c>
      <c r="G862" s="205">
        <v>1.9875</v>
      </c>
      <c r="H862" s="205">
        <v>2.0640000000000001</v>
      </c>
      <c r="I862" s="205">
        <v>2.0175000000000001</v>
      </c>
      <c r="J862" s="205">
        <v>2.0049999999999999</v>
      </c>
      <c r="K862" s="205">
        <v>2.0379999999999998</v>
      </c>
      <c r="L862" s="205">
        <v>2.0924999999999998</v>
      </c>
      <c r="M862" s="205">
        <v>2.0474999999999999</v>
      </c>
      <c r="N862" s="205">
        <v>2.028</v>
      </c>
      <c r="O862" s="205">
        <v>2.0249999999999999</v>
      </c>
      <c r="P862" s="205">
        <v>1.9950000000000001</v>
      </c>
      <c r="Q862" s="212">
        <v>2.018041666666667</v>
      </c>
    </row>
    <row r="863" spans="1:17">
      <c r="A863" s="117"/>
      <c r="B863" s="116">
        <v>5</v>
      </c>
      <c r="C863" s="116"/>
      <c r="D863" s="129">
        <v>2003</v>
      </c>
      <c r="E863" s="205">
        <v>1.99</v>
      </c>
      <c r="F863" s="205">
        <v>2.0175000000000001</v>
      </c>
      <c r="G863" s="205">
        <v>1.9875</v>
      </c>
      <c r="H863" s="205">
        <v>1.952</v>
      </c>
      <c r="I863" s="205">
        <v>1.8925000000000001</v>
      </c>
      <c r="J863" s="205">
        <v>1.9024999999999999</v>
      </c>
      <c r="K863" s="205">
        <v>1.9060000000000001</v>
      </c>
      <c r="L863" s="205">
        <v>1.9350000000000001</v>
      </c>
      <c r="M863" s="205">
        <v>2.0139999999999998</v>
      </c>
      <c r="N863" s="205">
        <v>2.0125000000000002</v>
      </c>
      <c r="O863" s="205">
        <v>1.9849999999999999</v>
      </c>
      <c r="P863" s="205">
        <v>2.004</v>
      </c>
      <c r="Q863" s="212">
        <v>1.9665416666666671</v>
      </c>
    </row>
    <row r="864" spans="1:17">
      <c r="A864" s="121"/>
      <c r="B864" s="116">
        <v>5</v>
      </c>
      <c r="C864" s="116"/>
      <c r="D864" s="129">
        <v>2004</v>
      </c>
      <c r="E864" s="205">
        <v>1.9849999999999999</v>
      </c>
      <c r="F864" s="205">
        <v>1.8975</v>
      </c>
      <c r="G864" s="205">
        <v>1.986</v>
      </c>
      <c r="H864" s="205">
        <v>2</v>
      </c>
      <c r="I864" s="205">
        <v>2.0099999999999998</v>
      </c>
      <c r="J864" s="205">
        <v>2.0499999999999998</v>
      </c>
      <c r="K864" s="205">
        <v>2.0699999999999998</v>
      </c>
      <c r="L864" s="205">
        <v>2.0379999999999998</v>
      </c>
      <c r="M864" s="205">
        <v>1.98</v>
      </c>
      <c r="N864" s="205">
        <v>1.9224999999999999</v>
      </c>
      <c r="O864" s="205">
        <v>1.8980000000000001</v>
      </c>
      <c r="P864" s="205">
        <v>1.9119999999999999</v>
      </c>
      <c r="Q864" s="212">
        <v>1.9790833333333331</v>
      </c>
    </row>
    <row r="865" spans="1:17">
      <c r="A865" s="121"/>
      <c r="B865" s="116">
        <v>5</v>
      </c>
      <c r="C865" s="117"/>
      <c r="D865" s="129">
        <v>2005</v>
      </c>
      <c r="E865" s="205">
        <v>1.5119131285</v>
      </c>
      <c r="F865" s="205">
        <v>1.56412691675</v>
      </c>
      <c r="G865" s="205">
        <v>1.9419999999999999</v>
      </c>
      <c r="H865" s="205">
        <v>1.9375</v>
      </c>
      <c r="I865" s="205">
        <v>1.95</v>
      </c>
      <c r="J865" s="205">
        <v>1.9750000000000001</v>
      </c>
      <c r="K865" s="205">
        <v>2.0125000000000002</v>
      </c>
      <c r="L865" s="205">
        <v>1.964</v>
      </c>
      <c r="M865" s="205">
        <v>1.8599999999999999</v>
      </c>
      <c r="N865" s="205">
        <v>1.7549999999999999</v>
      </c>
      <c r="O865" s="205">
        <v>1.79</v>
      </c>
      <c r="P865" s="205">
        <v>1.835</v>
      </c>
      <c r="Q865" s="212">
        <v>1.841420003770833</v>
      </c>
    </row>
    <row r="866" spans="1:17">
      <c r="A866" s="121"/>
      <c r="B866" s="116">
        <v>5</v>
      </c>
      <c r="C866" s="117"/>
      <c r="D866" s="129">
        <v>2006</v>
      </c>
      <c r="E866" s="205">
        <v>1.8180000000000001</v>
      </c>
      <c r="F866" s="205">
        <v>1.8050000000000002</v>
      </c>
      <c r="G866" s="205">
        <v>1.9300000000000002</v>
      </c>
      <c r="H866" s="205">
        <v>1.8525</v>
      </c>
      <c r="I866" s="205">
        <v>1.8639999999999999</v>
      </c>
      <c r="J866" s="205">
        <v>1.9275</v>
      </c>
      <c r="K866" s="205">
        <v>1.9424999999999999</v>
      </c>
      <c r="L866" s="205">
        <v>1.948</v>
      </c>
      <c r="M866" s="205">
        <v>2.0474999999999999</v>
      </c>
      <c r="N866" s="205">
        <v>1.9039999999999999</v>
      </c>
      <c r="O866" s="205">
        <v>1.87</v>
      </c>
      <c r="P866" s="205">
        <v>1.855</v>
      </c>
      <c r="Q866" s="212">
        <v>1.897</v>
      </c>
    </row>
    <row r="867" spans="1:17">
      <c r="A867" s="121"/>
      <c r="B867" s="116">
        <v>5</v>
      </c>
      <c r="C867" s="117"/>
      <c r="D867" s="129">
        <v>2007</v>
      </c>
      <c r="E867" s="205">
        <v>1.8180000000000001</v>
      </c>
      <c r="F867" s="205">
        <v>1.8374999999999999</v>
      </c>
      <c r="G867" s="205">
        <v>1.825</v>
      </c>
      <c r="H867" s="205">
        <v>1.8425</v>
      </c>
      <c r="I867" s="205">
        <v>1.8319999999999999</v>
      </c>
      <c r="J867" s="205">
        <v>1.7549999999999999</v>
      </c>
      <c r="K867" s="205">
        <v>1.83</v>
      </c>
      <c r="L867" s="205">
        <v>1.736666666666667</v>
      </c>
      <c r="M867" s="205">
        <v>1.585</v>
      </c>
      <c r="N867" s="205">
        <v>1.526</v>
      </c>
      <c r="O867" s="205">
        <v>1.4650000000000001</v>
      </c>
      <c r="P867" s="205">
        <v>1.48</v>
      </c>
      <c r="Q867" s="212">
        <v>1.711055555555556</v>
      </c>
    </row>
    <row r="868" spans="1:17">
      <c r="A868" s="121"/>
      <c r="B868" s="116">
        <v>5</v>
      </c>
      <c r="C868" s="117"/>
      <c r="D868" s="129">
        <v>2008</v>
      </c>
      <c r="E868" s="205">
        <v>1.502</v>
      </c>
      <c r="F868" s="205">
        <v>1.53</v>
      </c>
      <c r="G868" s="205">
        <v>1.5375000000000001</v>
      </c>
      <c r="H868" s="205">
        <v>1.76</v>
      </c>
      <c r="I868" s="205">
        <v>1.6924999999999999</v>
      </c>
      <c r="J868" s="205">
        <v>1.7774999999999999</v>
      </c>
      <c r="K868" s="205">
        <v>1.798</v>
      </c>
      <c r="L868" s="205">
        <v>1.77</v>
      </c>
      <c r="M868" s="205">
        <v>1.798</v>
      </c>
      <c r="N868" s="205">
        <v>1.7625</v>
      </c>
      <c r="O868" s="205">
        <v>1.6949999999999998</v>
      </c>
      <c r="P868" s="205">
        <v>1.7574999999999998</v>
      </c>
      <c r="Q868" s="212">
        <v>1.698375</v>
      </c>
    </row>
    <row r="869" spans="1:17">
      <c r="A869" s="121"/>
      <c r="B869" s="116">
        <v>5</v>
      </c>
      <c r="C869" s="117"/>
      <c r="D869" s="129">
        <v>2009</v>
      </c>
      <c r="E869" s="205">
        <v>1.8140000000000001</v>
      </c>
      <c r="F869" s="205">
        <v>1.6875</v>
      </c>
      <c r="G869" s="205">
        <v>1.78</v>
      </c>
      <c r="H869" s="205">
        <v>1.798</v>
      </c>
      <c r="I869" s="205">
        <v>1.83</v>
      </c>
      <c r="J869" s="205">
        <v>1.8574999999999999</v>
      </c>
      <c r="K869" s="205">
        <v>1.774</v>
      </c>
      <c r="L869" s="205">
        <v>1.7875000000000001</v>
      </c>
      <c r="M869" s="205">
        <v>1.74</v>
      </c>
      <c r="N869" s="205">
        <v>1.6575</v>
      </c>
      <c r="O869" s="205">
        <v>1.6825000000000001</v>
      </c>
      <c r="P869" s="205">
        <v>1.71</v>
      </c>
      <c r="Q869" s="212">
        <v>1.7598750000000001</v>
      </c>
    </row>
    <row r="870" spans="1:17">
      <c r="A870" s="121"/>
      <c r="B870" s="116">
        <v>5</v>
      </c>
      <c r="C870" s="117"/>
      <c r="D870" s="129">
        <v>2010</v>
      </c>
      <c r="E870" s="205">
        <v>1.7250000000000001</v>
      </c>
      <c r="F870" s="205">
        <v>1.7450000000000001</v>
      </c>
      <c r="G870" s="205">
        <v>1.786</v>
      </c>
      <c r="H870" s="205">
        <v>1.7875000000000001</v>
      </c>
      <c r="I870" s="205">
        <v>1.806</v>
      </c>
      <c r="J870" s="205">
        <v>1.77</v>
      </c>
      <c r="K870" s="205">
        <v>1.7925</v>
      </c>
      <c r="L870" s="205">
        <v>1.6879999999999999</v>
      </c>
      <c r="M870" s="205">
        <v>1.7625</v>
      </c>
      <c r="N870" s="205">
        <v>1.81</v>
      </c>
      <c r="O870" s="205">
        <v>1.6400000000000001</v>
      </c>
      <c r="P870" s="205">
        <v>1.6949999999999998</v>
      </c>
      <c r="Q870" s="212">
        <v>1.7506249999999999</v>
      </c>
    </row>
    <row r="871" spans="1:17">
      <c r="A871" s="121"/>
      <c r="B871" s="116">
        <v>5</v>
      </c>
      <c r="C871" s="117"/>
      <c r="D871" s="129">
        <v>2011</v>
      </c>
      <c r="E871" s="205">
        <v>1.5840000000000001</v>
      </c>
      <c r="F871" s="205">
        <v>1.7850000000000001</v>
      </c>
      <c r="G871" s="205">
        <v>1.7749999999999999</v>
      </c>
      <c r="H871" s="205">
        <v>1.7625</v>
      </c>
      <c r="I871" s="205">
        <v>1.798</v>
      </c>
      <c r="J871" s="205">
        <v>1.7124999999999999</v>
      </c>
      <c r="K871" s="205">
        <v>1.635</v>
      </c>
      <c r="L871" s="205">
        <v>1.71</v>
      </c>
      <c r="M871" s="205">
        <v>1.8199999999999998</v>
      </c>
      <c r="N871" s="205">
        <v>1.8759999999999999</v>
      </c>
      <c r="O871" s="205">
        <v>1.9100000000000001</v>
      </c>
      <c r="P871" s="205">
        <v>1.9300000000000002</v>
      </c>
      <c r="Q871" s="212">
        <v>1.774833333333333</v>
      </c>
    </row>
    <row r="872" spans="1:17">
      <c r="A872" s="121"/>
      <c r="B872" s="116">
        <v>5</v>
      </c>
      <c r="C872" s="117"/>
      <c r="D872" s="129">
        <v>2012</v>
      </c>
      <c r="E872" s="205">
        <v>1.9039999999999999</v>
      </c>
      <c r="F872" s="205">
        <v>2.0249999999999999</v>
      </c>
      <c r="G872" s="205">
        <v>2.1150000000000002</v>
      </c>
      <c r="H872" s="205">
        <v>2.1920000000000002</v>
      </c>
      <c r="I872" s="205">
        <v>2.0975000000000001</v>
      </c>
      <c r="J872" s="205">
        <v>1.9925000000000002</v>
      </c>
      <c r="K872" s="205">
        <v>1.9300000000000002</v>
      </c>
      <c r="L872" s="205">
        <v>2.06</v>
      </c>
      <c r="M872" s="205">
        <v>2.2324999999999999</v>
      </c>
      <c r="N872" s="205">
        <v>2.226</v>
      </c>
      <c r="O872" s="205">
        <v>2.1225000000000001</v>
      </c>
      <c r="P872" s="205">
        <v>1.9849999999999999</v>
      </c>
      <c r="Q872" s="212">
        <v>2.0735000000000001</v>
      </c>
    </row>
    <row r="873" spans="1:17">
      <c r="A873" s="121"/>
      <c r="B873" s="116">
        <v>5</v>
      </c>
      <c r="C873" s="117"/>
      <c r="D873" s="129">
        <v>2013</v>
      </c>
      <c r="E873" s="205">
        <v>1.9100000000000001</v>
      </c>
      <c r="F873" s="205">
        <v>1.9350000000000001</v>
      </c>
      <c r="G873" s="205">
        <v>1.9449999999999998</v>
      </c>
      <c r="H873" s="205">
        <v>2.0939999999999999</v>
      </c>
      <c r="I873" s="205">
        <v>2.0575000000000001</v>
      </c>
      <c r="J873" s="205">
        <v>2.0775000000000001</v>
      </c>
      <c r="K873" s="205">
        <v>2.1859999999999999</v>
      </c>
      <c r="L873" s="205">
        <v>2.2675000000000001</v>
      </c>
      <c r="M873" s="205">
        <v>2.0760000000000001</v>
      </c>
      <c r="N873" s="205">
        <v>1.92</v>
      </c>
      <c r="O873" s="205">
        <v>1.8149999999999999</v>
      </c>
      <c r="P873" s="205"/>
      <c r="Q873" s="212">
        <v>2.0257727272727277</v>
      </c>
    </row>
    <row r="874" spans="1:17">
      <c r="A874" s="121"/>
      <c r="B874" s="116">
        <v>5</v>
      </c>
      <c r="C874" s="117"/>
      <c r="D874" s="129">
        <v>2014</v>
      </c>
      <c r="E874" s="205">
        <v>1.89</v>
      </c>
      <c r="F874" s="205">
        <v>1.915</v>
      </c>
      <c r="G874" s="205">
        <v>2.1025</v>
      </c>
      <c r="H874" s="205">
        <v>2.6150000000000002</v>
      </c>
      <c r="I874" s="205">
        <v>2.1749999999999998</v>
      </c>
      <c r="J874" s="205">
        <v>2.1349999999999998</v>
      </c>
      <c r="K874" s="205">
        <v>2.1533333333333329</v>
      </c>
      <c r="L874" s="205">
        <v>2.125</v>
      </c>
      <c r="M874" s="205">
        <v>1.9975000000000001</v>
      </c>
      <c r="N874" s="205">
        <v>1.9550000000000001</v>
      </c>
      <c r="O874" s="205">
        <v>1.9100000000000001</v>
      </c>
      <c r="P874" s="205">
        <v>1.96</v>
      </c>
      <c r="Q874" s="212">
        <v>2.0777777777777779</v>
      </c>
    </row>
    <row r="875" spans="1:17">
      <c r="A875" s="121"/>
      <c r="B875" s="116">
        <v>5</v>
      </c>
      <c r="C875" s="117"/>
      <c r="D875" s="129">
        <v>2015</v>
      </c>
      <c r="E875" s="205">
        <v>1.88</v>
      </c>
      <c r="F875" s="205">
        <v>1.966666666666667</v>
      </c>
      <c r="G875" s="205">
        <v>1.99</v>
      </c>
      <c r="H875" s="205">
        <v>2.09</v>
      </c>
      <c r="I875" s="205">
        <v>2.0566666666666671</v>
      </c>
      <c r="J875" s="205">
        <v>2.0579999999999998</v>
      </c>
      <c r="K875" s="205">
        <v>2.0950000000000002</v>
      </c>
      <c r="L875" s="205">
        <v>2.0099999999999998</v>
      </c>
      <c r="M875" s="205">
        <v>2.0274999999999999</v>
      </c>
      <c r="N875" s="205">
        <v>1.865</v>
      </c>
      <c r="O875" s="205"/>
      <c r="P875" s="205"/>
      <c r="Q875" s="212"/>
    </row>
    <row r="876" spans="1:17">
      <c r="A876" s="121"/>
      <c r="B876" s="116"/>
      <c r="C876" s="117"/>
      <c r="D876" s="129"/>
      <c r="E876" s="208"/>
      <c r="F876" s="208"/>
      <c r="G876" s="208"/>
      <c r="H876" s="208"/>
      <c r="I876" s="208"/>
      <c r="J876" s="208"/>
      <c r="K876" s="208"/>
      <c r="L876" s="208"/>
      <c r="M876" s="208"/>
      <c r="N876" s="208"/>
      <c r="O876" s="208"/>
      <c r="P876" s="208"/>
      <c r="Q876" s="210"/>
    </row>
    <row r="877" spans="1:17">
      <c r="A877" s="121"/>
      <c r="B877" s="116"/>
      <c r="C877" s="117"/>
      <c r="D877" s="129"/>
      <c r="E877" s="208"/>
      <c r="F877" s="208"/>
      <c r="G877" s="208"/>
      <c r="H877" s="208"/>
      <c r="I877" s="208"/>
      <c r="J877" s="208"/>
      <c r="K877" s="208"/>
      <c r="L877" s="208"/>
      <c r="M877" s="208"/>
      <c r="N877" s="208"/>
      <c r="O877" s="208"/>
      <c r="P877" s="208"/>
      <c r="Q877" s="210"/>
    </row>
    <row r="878" spans="1:17">
      <c r="A878" s="121"/>
      <c r="B878" s="116"/>
      <c r="C878" s="115" t="s">
        <v>125</v>
      </c>
      <c r="D878" s="129"/>
      <c r="E878" s="208"/>
      <c r="F878" s="208"/>
      <c r="G878" s="208"/>
      <c r="H878" s="208"/>
      <c r="I878" s="208"/>
      <c r="J878" s="208"/>
      <c r="K878" s="208"/>
      <c r="L878" s="208"/>
      <c r="M878" s="208"/>
      <c r="N878" s="208"/>
      <c r="O878" s="208"/>
      <c r="P878" s="208"/>
      <c r="Q878" s="210"/>
    </row>
    <row r="879" spans="1:17">
      <c r="A879" s="121" t="s">
        <v>151</v>
      </c>
      <c r="B879" s="116">
        <v>6</v>
      </c>
      <c r="C879" s="117"/>
      <c r="D879" s="129">
        <v>1997</v>
      </c>
      <c r="E879" s="205">
        <v>1.7668841097499999</v>
      </c>
      <c r="F879" s="205">
        <v>1.8171922855</v>
      </c>
      <c r="G879" s="205">
        <v>2.0066101892499999</v>
      </c>
      <c r="H879" s="205">
        <v>2.2050225854000001</v>
      </c>
      <c r="I879" s="205">
        <v>2.7094001589999999</v>
      </c>
      <c r="J879" s="205">
        <v>2.6099271752500002</v>
      </c>
      <c r="K879" s="205">
        <v>2.4708936713999998</v>
      </c>
      <c r="L879" s="205">
        <v>2.3945929380000002</v>
      </c>
      <c r="M879" s="205">
        <v>2.4657104049999998</v>
      </c>
      <c r="N879" s="205">
        <v>2.2730148467499998</v>
      </c>
      <c r="O879" s="205">
        <v>2.0024178412500002</v>
      </c>
      <c r="P879" s="205">
        <v>1.8403645362000001</v>
      </c>
      <c r="Q879" s="212">
        <v>2.2135025618958331</v>
      </c>
    </row>
    <row r="880" spans="1:17">
      <c r="A880" s="121"/>
      <c r="B880" s="116">
        <v>6</v>
      </c>
      <c r="C880" s="117"/>
      <c r="D880" s="129">
        <v>1998</v>
      </c>
      <c r="E880" s="205">
        <v>1.8244336137500001</v>
      </c>
      <c r="F880" s="205">
        <v>1.87245505425</v>
      </c>
      <c r="G880" s="205">
        <v>1.9434200717999999</v>
      </c>
      <c r="H880" s="205">
        <v>1.7630728845000001</v>
      </c>
      <c r="I880" s="205">
        <v>1.666648881</v>
      </c>
      <c r="J880" s="205">
        <v>1.6574257156000001</v>
      </c>
      <c r="K880" s="205">
        <v>1.6151973372500001</v>
      </c>
      <c r="L880" s="205">
        <v>1.46579730075</v>
      </c>
      <c r="M880" s="205">
        <v>1.3583207438</v>
      </c>
      <c r="N880" s="205">
        <v>1.3026768524999999</v>
      </c>
      <c r="O880" s="205">
        <v>1.2416972452499999</v>
      </c>
      <c r="P880" s="205">
        <v>1.2009933578</v>
      </c>
      <c r="Q880" s="212">
        <v>1.5760115881874999</v>
      </c>
    </row>
    <row r="881" spans="1:17">
      <c r="A881" s="121"/>
      <c r="B881" s="116">
        <v>6</v>
      </c>
      <c r="C881" s="117"/>
      <c r="D881" s="129">
        <v>1999</v>
      </c>
      <c r="E881" s="205">
        <v>1.21692428025</v>
      </c>
      <c r="F881" s="205">
        <v>1.18681559925</v>
      </c>
      <c r="G881" s="205">
        <v>1.2863648076</v>
      </c>
      <c r="H881" s="205">
        <v>1.2073962167500001</v>
      </c>
      <c r="I881" s="205">
        <v>1.2264523437500001</v>
      </c>
      <c r="J881" s="205">
        <v>1.449790154</v>
      </c>
      <c r="K881" s="205">
        <v>1.618246318</v>
      </c>
      <c r="L881" s="205">
        <v>1.5180873137999999</v>
      </c>
      <c r="M881" s="205">
        <v>1.6037636612499999</v>
      </c>
      <c r="N881" s="205">
        <v>1.4863779182500001</v>
      </c>
      <c r="O881" s="205">
        <v>1.4119827975999999</v>
      </c>
      <c r="P881" s="205">
        <v>1.430352904</v>
      </c>
      <c r="Q881" s="212">
        <v>1.3868795262083329</v>
      </c>
    </row>
    <row r="882" spans="1:17">
      <c r="A882" s="121"/>
      <c r="B882" s="116">
        <v>6</v>
      </c>
      <c r="C882" s="117"/>
      <c r="D882" s="129">
        <v>2000</v>
      </c>
      <c r="E882" s="205">
        <v>1.4909513885000001</v>
      </c>
      <c r="F882" s="205">
        <v>1.5254048666</v>
      </c>
      <c r="G882" s="205">
        <v>1.6815126602500001</v>
      </c>
      <c r="H882" s="205">
        <v>1.811094325</v>
      </c>
      <c r="I882" s="205">
        <v>2.0525735680000001</v>
      </c>
      <c r="J882" s="205">
        <v>2.1998393185</v>
      </c>
      <c r="K882" s="205">
        <v>2.1979337060000002</v>
      </c>
      <c r="L882" s="205">
        <v>2.0864172498000002</v>
      </c>
      <c r="M882" s="205">
        <v>1.9898407974999999</v>
      </c>
      <c r="N882" s="205">
        <v>2.0095829454</v>
      </c>
      <c r="O882" s="205">
        <v>2.117135727</v>
      </c>
      <c r="P882" s="205">
        <v>2.1819265589999999</v>
      </c>
      <c r="Q882" s="212">
        <v>1.9453510926291671</v>
      </c>
    </row>
    <row r="883" spans="1:17">
      <c r="A883" s="121"/>
      <c r="B883" s="116">
        <v>6</v>
      </c>
      <c r="C883" s="117"/>
      <c r="D883" s="129">
        <v>2001</v>
      </c>
      <c r="E883" s="205">
        <v>2.1571535937999999</v>
      </c>
      <c r="F883" s="205">
        <v>2.34161690475</v>
      </c>
      <c r="G883" s="205">
        <v>1.23140693675</v>
      </c>
      <c r="H883" s="205">
        <v>2.7166414875</v>
      </c>
      <c r="I883" s="205">
        <v>2.6718214761999999</v>
      </c>
      <c r="J883" s="205">
        <v>2.7497991482500002</v>
      </c>
      <c r="K883" s="205">
        <v>2.5071765377999999</v>
      </c>
      <c r="L883" s="205">
        <v>2.4300373347500002</v>
      </c>
      <c r="M883" s="205">
        <v>2.3568618065</v>
      </c>
      <c r="N883" s="205">
        <v>2.1821552328</v>
      </c>
      <c r="O883" s="205">
        <v>2.0146137629999998</v>
      </c>
      <c r="P883" s="205">
        <v>1.9875540622500001</v>
      </c>
      <c r="Q883" s="212">
        <v>2.2789031903625001</v>
      </c>
    </row>
    <row r="884" spans="1:17">
      <c r="A884" s="121"/>
      <c r="B884" s="116">
        <v>6</v>
      </c>
      <c r="C884" s="117"/>
      <c r="D884" s="129">
        <v>2002</v>
      </c>
      <c r="E884" s="205">
        <v>1.8120000000000001</v>
      </c>
      <c r="F884" s="205">
        <v>1.8399999999999999</v>
      </c>
      <c r="G884" s="205">
        <v>2.0924999999999998</v>
      </c>
      <c r="H884" s="205">
        <v>2.0339999999999998</v>
      </c>
      <c r="I884" s="205">
        <v>1.845</v>
      </c>
      <c r="J884" s="205">
        <v>1.81</v>
      </c>
      <c r="K884" s="205">
        <v>1.9</v>
      </c>
      <c r="L884" s="205">
        <v>1.7425000000000002</v>
      </c>
      <c r="M884" s="205">
        <v>1.7375</v>
      </c>
      <c r="N884" s="205">
        <v>1.6379999999999999</v>
      </c>
      <c r="O884" s="205">
        <v>1.605</v>
      </c>
      <c r="P884" s="205">
        <v>1.585</v>
      </c>
      <c r="Q884" s="212">
        <v>1.8034583333333341</v>
      </c>
    </row>
    <row r="885" spans="1:17">
      <c r="A885" s="117"/>
      <c r="B885" s="116">
        <v>6</v>
      </c>
      <c r="C885" s="116"/>
      <c r="D885" s="129">
        <v>2003</v>
      </c>
      <c r="E885" s="205">
        <v>1.5649999999999999</v>
      </c>
      <c r="F885" s="205">
        <v>1.645</v>
      </c>
      <c r="G885" s="205">
        <v>1.6274999999999999</v>
      </c>
      <c r="H885" s="205">
        <v>1.6459999999999999</v>
      </c>
      <c r="I885" s="205">
        <v>1.6800000000000002</v>
      </c>
      <c r="J885" s="205">
        <v>1.6475</v>
      </c>
      <c r="K885" s="205">
        <v>1.72</v>
      </c>
      <c r="L885" s="205">
        <v>1.8374999999999999</v>
      </c>
      <c r="M885" s="205">
        <v>1.8220000000000001</v>
      </c>
      <c r="N885" s="205">
        <v>1.7749999999999999</v>
      </c>
      <c r="O885" s="205">
        <v>1.7375</v>
      </c>
      <c r="P885" s="205">
        <v>1.6739999999999999</v>
      </c>
      <c r="Q885" s="212">
        <v>1.6980833333333329</v>
      </c>
    </row>
    <row r="886" spans="1:17">
      <c r="A886" s="121"/>
      <c r="B886" s="116">
        <v>6</v>
      </c>
      <c r="C886" s="116"/>
      <c r="D886" s="129">
        <v>2004</v>
      </c>
      <c r="E886" s="205">
        <v>1.5899999999999999</v>
      </c>
      <c r="F886" s="205">
        <v>1.6775</v>
      </c>
      <c r="G886" s="205">
        <v>1.8839999999999999</v>
      </c>
      <c r="H886" s="205">
        <v>1.92</v>
      </c>
      <c r="I886" s="205">
        <v>1.8875</v>
      </c>
      <c r="J886" s="205">
        <v>1.982</v>
      </c>
      <c r="K886" s="205">
        <v>2.0299999999999998</v>
      </c>
      <c r="L886" s="205">
        <v>1.92</v>
      </c>
      <c r="M886" s="205">
        <v>1.95</v>
      </c>
      <c r="N886" s="205">
        <v>1.9224999999999999</v>
      </c>
      <c r="O886" s="205">
        <v>1.8260000000000001</v>
      </c>
      <c r="P886" s="205">
        <v>1.8340000000000001</v>
      </c>
      <c r="Q886" s="212">
        <v>1.868625</v>
      </c>
    </row>
    <row r="887" spans="1:17">
      <c r="A887" s="121"/>
      <c r="B887" s="116">
        <v>6</v>
      </c>
      <c r="C887" s="117"/>
      <c r="D887" s="129">
        <v>2005</v>
      </c>
      <c r="E887" s="205">
        <v>1.9024999999999999</v>
      </c>
      <c r="F887" s="205">
        <v>1.9</v>
      </c>
      <c r="G887" s="205">
        <v>1.978</v>
      </c>
      <c r="H887" s="205">
        <v>1.9575</v>
      </c>
      <c r="I887" s="205">
        <v>1.9020000000000001</v>
      </c>
      <c r="J887" s="205">
        <v>2.0575000000000001</v>
      </c>
      <c r="K887" s="205">
        <v>2.06</v>
      </c>
      <c r="L887" s="205">
        <v>2.016</v>
      </c>
      <c r="M887" s="205">
        <v>1.98</v>
      </c>
      <c r="N887" s="205">
        <v>1.92</v>
      </c>
      <c r="O887" s="205">
        <v>1.944</v>
      </c>
      <c r="P887" s="205">
        <v>1.94</v>
      </c>
      <c r="Q887" s="212">
        <v>1.963125</v>
      </c>
    </row>
    <row r="888" spans="1:17">
      <c r="A888" s="121"/>
      <c r="B888" s="116">
        <v>6</v>
      </c>
      <c r="C888" s="117"/>
      <c r="D888" s="129">
        <v>2006</v>
      </c>
      <c r="E888" s="205">
        <v>1.992</v>
      </c>
      <c r="F888" s="205">
        <v>2.0724999999999998</v>
      </c>
      <c r="G888" s="205">
        <v>2.12</v>
      </c>
      <c r="H888" s="205">
        <v>2.1274999999999999</v>
      </c>
      <c r="I888" s="205">
        <v>2.1419999999999999</v>
      </c>
      <c r="J888" s="205">
        <v>2.2250000000000001</v>
      </c>
      <c r="K888" s="205">
        <v>2.3824999999999998</v>
      </c>
      <c r="L888" s="205">
        <v>2.3620000000000001</v>
      </c>
      <c r="M888" s="205">
        <v>2.3075000000000001</v>
      </c>
      <c r="N888" s="205">
        <v>2.16</v>
      </c>
      <c r="O888" s="205">
        <v>2.1074999999999999</v>
      </c>
      <c r="P888" s="205">
        <v>2.0274999999999999</v>
      </c>
      <c r="Q888" s="212">
        <v>2.1688333333333332</v>
      </c>
    </row>
    <row r="889" spans="1:17">
      <c r="A889" s="121"/>
      <c r="B889" s="116">
        <v>6</v>
      </c>
      <c r="C889" s="117"/>
      <c r="D889" s="129">
        <v>2007</v>
      </c>
      <c r="E889" s="205">
        <v>1.994</v>
      </c>
      <c r="F889" s="205">
        <v>1.97</v>
      </c>
      <c r="G889" s="205">
        <v>2</v>
      </c>
      <c r="H889" s="205">
        <v>2.0975000000000001</v>
      </c>
      <c r="I889" s="205">
        <v>2.0419999999999998</v>
      </c>
      <c r="J889" s="205">
        <v>2.1225000000000001</v>
      </c>
      <c r="K889" s="205">
        <v>2.13</v>
      </c>
      <c r="L889" s="205">
        <v>2.1124999999999998</v>
      </c>
      <c r="M889" s="205">
        <v>2.11</v>
      </c>
      <c r="N889" s="205">
        <v>1.958</v>
      </c>
      <c r="O889" s="205">
        <v>1.7850000000000001</v>
      </c>
      <c r="P889" s="205">
        <v>1.6825000000000001</v>
      </c>
      <c r="Q889" s="212">
        <v>2.0003333333333329</v>
      </c>
    </row>
    <row r="890" spans="1:17">
      <c r="A890" s="121"/>
      <c r="B890" s="116">
        <v>6</v>
      </c>
      <c r="C890" s="117"/>
      <c r="D890" s="129">
        <v>2008</v>
      </c>
      <c r="E890" s="205">
        <v>1.8199999999999998</v>
      </c>
      <c r="F890" s="205">
        <v>1.7850000000000001</v>
      </c>
      <c r="G890" s="205">
        <v>1.9024999999999999</v>
      </c>
      <c r="H890" s="205">
        <v>1.952</v>
      </c>
      <c r="I890" s="205">
        <v>1.9300000000000002</v>
      </c>
      <c r="J890" s="205">
        <v>2.0249999999999999</v>
      </c>
      <c r="K890" s="205">
        <v>2.0720000000000001</v>
      </c>
      <c r="L890" s="205">
        <v>2.1</v>
      </c>
      <c r="M890" s="205">
        <v>2.056</v>
      </c>
      <c r="N890" s="205">
        <v>2.087499999999999</v>
      </c>
      <c r="O890" s="205">
        <v>2.0049999999999999</v>
      </c>
      <c r="P890" s="205">
        <v>2.0049999999999999</v>
      </c>
      <c r="Q890" s="212">
        <v>1.9783333333333331</v>
      </c>
    </row>
    <row r="891" spans="1:17">
      <c r="A891" s="121"/>
      <c r="B891" s="116">
        <v>6</v>
      </c>
      <c r="C891" s="117"/>
      <c r="D891" s="129">
        <v>2009</v>
      </c>
      <c r="E891" s="205">
        <v>2.0179999999999998</v>
      </c>
      <c r="F891" s="205">
        <v>1.8625</v>
      </c>
      <c r="G891" s="205">
        <v>1.97</v>
      </c>
      <c r="H891" s="205">
        <v>2.1240000000000001</v>
      </c>
      <c r="I891" s="205">
        <v>2.08</v>
      </c>
      <c r="J891" s="205">
        <v>2.165</v>
      </c>
      <c r="K891" s="205">
        <v>2.15</v>
      </c>
      <c r="L891" s="205">
        <v>2.1175000000000002</v>
      </c>
      <c r="M891" s="205">
        <v>1.992</v>
      </c>
      <c r="N891" s="205">
        <v>1.9624999999999999</v>
      </c>
      <c r="O891" s="205">
        <v>1.9350000000000001</v>
      </c>
      <c r="P891" s="205">
        <v>1.962</v>
      </c>
      <c r="Q891" s="212">
        <v>2.0282083333333332</v>
      </c>
    </row>
    <row r="892" spans="1:17">
      <c r="A892" s="121"/>
      <c r="B892" s="116">
        <v>6</v>
      </c>
      <c r="C892" s="117"/>
      <c r="D892" s="129">
        <v>2010</v>
      </c>
      <c r="E892" s="205">
        <v>2.0499999999999998</v>
      </c>
      <c r="F892" s="205">
        <v>1.9300000000000002</v>
      </c>
      <c r="G892" s="205">
        <v>2.0619999999999998</v>
      </c>
      <c r="H892" s="205">
        <v>2.1</v>
      </c>
      <c r="I892" s="205">
        <v>2.1480000000000001</v>
      </c>
      <c r="J892" s="205">
        <v>2.1625000000000001</v>
      </c>
      <c r="K892" s="205">
        <v>2.1425000000000001</v>
      </c>
      <c r="L892" s="205">
        <v>2.1480000000000001</v>
      </c>
      <c r="M892" s="205">
        <v>2.1349999999999998</v>
      </c>
      <c r="N892" s="205">
        <v>2.0924999999999998</v>
      </c>
      <c r="O892" s="205">
        <v>2.1080000000000001</v>
      </c>
      <c r="P892" s="205">
        <v>2.11</v>
      </c>
      <c r="Q892" s="212">
        <v>2.0990416666666669</v>
      </c>
    </row>
    <row r="893" spans="1:17">
      <c r="A893" s="121"/>
      <c r="B893" s="116">
        <v>6</v>
      </c>
      <c r="C893" s="117"/>
      <c r="D893" s="129">
        <v>2011</v>
      </c>
      <c r="E893" s="205">
        <v>2.1480000000000001</v>
      </c>
      <c r="F893" s="205">
        <v>2.1</v>
      </c>
      <c r="G893" s="205">
        <v>2.1825000000000001</v>
      </c>
      <c r="H893" s="205">
        <v>2.1974999999999998</v>
      </c>
      <c r="I893" s="205">
        <v>2.2240000000000002</v>
      </c>
      <c r="J893" s="205">
        <v>2.16</v>
      </c>
      <c r="K893" s="205">
        <v>2.1349999999999998</v>
      </c>
      <c r="L893" s="205">
        <v>2.08</v>
      </c>
      <c r="M893" s="205">
        <v>2.09</v>
      </c>
      <c r="N893" s="205">
        <v>2.1579999999999999</v>
      </c>
      <c r="O893" s="205">
        <v>2.1800000000000002</v>
      </c>
      <c r="P893" s="205">
        <v>2.1175000000000002</v>
      </c>
      <c r="Q893" s="212">
        <v>2.147708333333334</v>
      </c>
    </row>
    <row r="894" spans="1:17">
      <c r="A894" s="121"/>
      <c r="B894" s="116">
        <v>6</v>
      </c>
      <c r="C894" s="117"/>
      <c r="D894" s="129">
        <v>2012</v>
      </c>
      <c r="E894" s="205">
        <v>2.1339999999999999</v>
      </c>
      <c r="F894" s="205">
        <v>2.2324999999999999</v>
      </c>
      <c r="G894" s="205">
        <v>2.1825000000000001</v>
      </c>
      <c r="H894" s="205">
        <v>2.1419999999999999</v>
      </c>
      <c r="I894" s="205">
        <v>2.12</v>
      </c>
      <c r="J894" s="205">
        <v>2.2149999999999999</v>
      </c>
      <c r="K894" s="205">
        <v>2.2679999999999998</v>
      </c>
      <c r="L894" s="205">
        <v>2.3250000000000002</v>
      </c>
      <c r="M894" s="205">
        <v>2.4257499999999999</v>
      </c>
      <c r="N894" s="205">
        <v>2.3679999999999999</v>
      </c>
      <c r="O894" s="205">
        <v>2.3675000000000002</v>
      </c>
      <c r="P894" s="205">
        <v>2.39</v>
      </c>
      <c r="Q894" s="212">
        <v>2.2641875000000002</v>
      </c>
    </row>
    <row r="895" spans="1:17">
      <c r="A895" s="121"/>
      <c r="B895" s="116">
        <v>6</v>
      </c>
      <c r="C895" s="117"/>
      <c r="D895" s="129">
        <v>2013</v>
      </c>
      <c r="E895" s="205">
        <v>2.1425000000000001</v>
      </c>
      <c r="F895" s="205">
        <v>2.14</v>
      </c>
      <c r="G895" s="205">
        <v>2.1974999999999998</v>
      </c>
      <c r="H895" s="205">
        <v>2.1739999999999999</v>
      </c>
      <c r="I895" s="205">
        <v>2.0874999999999999</v>
      </c>
      <c r="J895" s="205">
        <v>2.165</v>
      </c>
      <c r="K895" s="205">
        <v>2.2879999999999998</v>
      </c>
      <c r="L895" s="205">
        <v>2.335</v>
      </c>
      <c r="M895" s="205">
        <v>2.3740000000000001</v>
      </c>
      <c r="N895" s="205">
        <v>2.2599999999999998</v>
      </c>
      <c r="O895" s="205">
        <v>2.2475000000000001</v>
      </c>
      <c r="P895" s="205">
        <v>2.2425000000000002</v>
      </c>
      <c r="Q895" s="212">
        <v>2.2211249999999998</v>
      </c>
    </row>
    <row r="896" spans="1:17">
      <c r="A896" s="121"/>
      <c r="B896" s="116">
        <v>6</v>
      </c>
      <c r="C896" s="117"/>
      <c r="D896" s="129">
        <v>2014</v>
      </c>
      <c r="E896" s="205">
        <v>2.2200000000000002</v>
      </c>
      <c r="F896" s="205">
        <v>2.25</v>
      </c>
      <c r="G896" s="205">
        <v>2.2519999999999998</v>
      </c>
      <c r="H896" s="205">
        <v>2.3224999999999998</v>
      </c>
      <c r="I896" s="205">
        <v>2.3125</v>
      </c>
      <c r="J896" s="205">
        <v>2.3260000000000001</v>
      </c>
      <c r="K896" s="205">
        <v>2.37</v>
      </c>
      <c r="L896" s="205">
        <v>2.35</v>
      </c>
      <c r="M896" s="205">
        <v>2.3119999999999998</v>
      </c>
      <c r="N896" s="205">
        <v>2.2475000000000001</v>
      </c>
      <c r="O896" s="205">
        <v>2.2124999999999999</v>
      </c>
      <c r="P896" s="205">
        <v>2.15</v>
      </c>
      <c r="Q896" s="212">
        <v>2.288636363636364</v>
      </c>
    </row>
    <row r="897" spans="1:17">
      <c r="A897" s="121"/>
      <c r="B897" s="116">
        <v>6</v>
      </c>
      <c r="C897" s="117"/>
      <c r="D897" s="129">
        <v>2015</v>
      </c>
      <c r="E897" s="205"/>
      <c r="F897" s="205">
        <v>2.2025000000000001</v>
      </c>
      <c r="G897" s="205">
        <v>2.242</v>
      </c>
      <c r="H897" s="205">
        <v>2.2725</v>
      </c>
      <c r="I897" s="205">
        <v>2.3224999999999998</v>
      </c>
      <c r="J897" s="205">
        <v>2.286</v>
      </c>
      <c r="K897" s="205">
        <v>2.3624999999999998</v>
      </c>
      <c r="L897" s="205">
        <v>2.37</v>
      </c>
      <c r="M897" s="205">
        <v>2.3374999999999999</v>
      </c>
      <c r="N897" s="205">
        <v>2.2774999999999999</v>
      </c>
      <c r="O897" s="205">
        <v>2.1739999999999999</v>
      </c>
      <c r="P897" s="205">
        <v>2.1924999999999999</v>
      </c>
      <c r="Q897" s="212">
        <v>2.2763181818181821</v>
      </c>
    </row>
    <row r="898" spans="1:17">
      <c r="A898" s="121"/>
      <c r="B898" s="116">
        <v>6</v>
      </c>
      <c r="C898" s="117"/>
      <c r="D898" s="129">
        <v>2016</v>
      </c>
      <c r="E898" s="205">
        <v>2.125</v>
      </c>
      <c r="F898" s="205">
        <v>2.145</v>
      </c>
      <c r="G898" s="205">
        <v>2.1520000000000001</v>
      </c>
      <c r="H898" s="205">
        <v>2.206666666666667</v>
      </c>
      <c r="I898" s="205"/>
      <c r="J898" s="205"/>
      <c r="K898" s="205"/>
      <c r="L898" s="205"/>
      <c r="M898" s="205"/>
      <c r="N898" s="205"/>
      <c r="O898" s="205"/>
      <c r="P898" s="205"/>
      <c r="Q898" s="212">
        <v>2.1571666666666669</v>
      </c>
    </row>
    <row r="899" spans="1:17">
      <c r="A899" s="160"/>
      <c r="B899" s="137"/>
      <c r="C899" s="136"/>
      <c r="D899" s="216"/>
      <c r="E899" s="217"/>
      <c r="F899" s="218"/>
      <c r="G899" s="218"/>
      <c r="H899" s="218"/>
      <c r="I899" s="218"/>
      <c r="J899" s="218"/>
      <c r="K899" s="218"/>
      <c r="L899" s="218"/>
      <c r="M899" s="218"/>
      <c r="N899" s="218"/>
      <c r="O899" s="218"/>
      <c r="P899" s="219"/>
      <c r="Q899" s="220"/>
    </row>
    <row r="900" spans="1:17">
      <c r="A900" s="181" t="s">
        <v>184</v>
      </c>
      <c r="B900" s="103"/>
      <c r="C900" s="10"/>
      <c r="D900" s="103"/>
      <c r="E900" s="221"/>
      <c r="F900" s="221"/>
      <c r="G900" s="221"/>
      <c r="H900" s="221"/>
      <c r="I900" s="221"/>
      <c r="J900" s="221"/>
      <c r="K900" s="221"/>
      <c r="L900" s="221"/>
      <c r="M900" s="221"/>
      <c r="N900" s="221"/>
      <c r="O900" s="221"/>
      <c r="P900" s="221"/>
      <c r="Q900" s="221"/>
    </row>
    <row r="901" spans="1:17">
      <c r="A901" s="181" t="s">
        <v>185</v>
      </c>
      <c r="B901" s="103"/>
      <c r="C901" s="10"/>
      <c r="D901" s="103"/>
      <c r="E901" s="221"/>
      <c r="F901" s="221"/>
      <c r="G901" s="221"/>
      <c r="H901" s="221"/>
      <c r="I901" s="221"/>
      <c r="J901" s="221"/>
      <c r="K901" s="221"/>
      <c r="L901" s="221"/>
      <c r="M901" s="221"/>
      <c r="N901" s="221"/>
      <c r="O901" s="221"/>
      <c r="P901" s="221"/>
      <c r="Q901" s="221"/>
    </row>
    <row r="902" spans="1:17">
      <c r="A902" s="181" t="s">
        <v>237</v>
      </c>
      <c r="B902" s="103"/>
      <c r="C902" s="10"/>
      <c r="D902" s="103"/>
      <c r="E902" s="221"/>
      <c r="F902" s="221"/>
      <c r="G902" s="221"/>
      <c r="H902" s="221"/>
      <c r="I902" s="221"/>
      <c r="J902" s="221"/>
      <c r="K902" s="221"/>
      <c r="L902" s="221"/>
      <c r="M902" s="221"/>
      <c r="N902" s="221"/>
      <c r="O902" s="221"/>
      <c r="P902" s="221"/>
      <c r="Q902" s="221"/>
    </row>
    <row r="903" spans="1:17">
      <c r="A903" s="10" t="s">
        <v>167</v>
      </c>
      <c r="B903" s="103"/>
      <c r="C903" s="10"/>
      <c r="D903" s="10"/>
      <c r="E903" s="10"/>
      <c r="F903" s="10"/>
      <c r="G903" s="10"/>
      <c r="H903" s="10"/>
      <c r="I903" s="10"/>
      <c r="J903" s="10"/>
      <c r="K903" s="10"/>
      <c r="L903" s="10"/>
      <c r="M903" s="10"/>
      <c r="N903" s="10"/>
      <c r="O903" s="10"/>
      <c r="P903" s="10"/>
      <c r="Q903" s="10"/>
    </row>
    <row r="904" spans="1:17">
      <c r="A904" s="10" t="s">
        <v>168</v>
      </c>
      <c r="B904" s="103"/>
      <c r="C904" s="10"/>
      <c r="D904" s="10"/>
      <c r="E904" s="10"/>
      <c r="F904" s="10"/>
      <c r="G904" s="10"/>
      <c r="H904" s="10"/>
      <c r="I904" s="10"/>
      <c r="J904" s="10"/>
      <c r="K904" s="10"/>
      <c r="L904" s="10"/>
      <c r="M904" s="10"/>
      <c r="N904" s="10"/>
      <c r="O904" s="10"/>
      <c r="P904" s="10"/>
      <c r="Q904" s="10"/>
    </row>
    <row r="906" spans="1:17">
      <c r="A906" s="24" t="s">
        <v>93</v>
      </c>
    </row>
    <row r="907" spans="1:17" ht="15.75">
      <c r="A907" s="97" t="s">
        <v>152</v>
      </c>
      <c r="B907" s="98"/>
      <c r="C907" s="150"/>
      <c r="D907" s="222"/>
      <c r="E907" s="180"/>
      <c r="F907" s="223"/>
      <c r="G907" s="180"/>
      <c r="H907" s="180"/>
      <c r="I907" s="180"/>
      <c r="J907" s="180"/>
      <c r="K907" s="180"/>
      <c r="L907" s="180"/>
      <c r="M907" s="180"/>
      <c r="N907" s="180"/>
      <c r="O907" s="180"/>
      <c r="P907" s="150"/>
      <c r="Q907" s="101" t="s">
        <v>77</v>
      </c>
    </row>
    <row r="908" spans="1:17">
      <c r="A908" s="181" t="s">
        <v>163</v>
      </c>
      <c r="B908" s="103"/>
      <c r="C908" s="10"/>
      <c r="D908" s="224"/>
      <c r="E908" s="183"/>
      <c r="F908" s="225"/>
      <c r="G908" s="183"/>
      <c r="H908" s="183"/>
      <c r="I908" s="183"/>
      <c r="J908" s="183"/>
      <c r="K908" s="183"/>
      <c r="L908" s="183"/>
      <c r="M908" s="183"/>
      <c r="N908" s="183"/>
      <c r="O908" s="183"/>
      <c r="P908" s="10"/>
      <c r="Q908" s="184"/>
    </row>
    <row r="909" spans="1:17">
      <c r="A909" s="107"/>
      <c r="B909" s="103"/>
      <c r="C909" s="10"/>
      <c r="D909" s="224"/>
      <c r="E909" s="183"/>
      <c r="F909" s="225"/>
      <c r="G909" s="183"/>
      <c r="H909" s="183"/>
      <c r="I909" s="183"/>
      <c r="J909" s="183"/>
      <c r="K909" s="183"/>
      <c r="L909" s="183"/>
      <c r="M909" s="183"/>
      <c r="N909" s="183"/>
      <c r="O909" s="183"/>
      <c r="P909" s="10"/>
      <c r="Q909" s="184"/>
    </row>
    <row r="910" spans="1:17" ht="22.5">
      <c r="A910" s="108" t="s">
        <v>96</v>
      </c>
      <c r="B910" s="108" t="s">
        <v>97</v>
      </c>
      <c r="C910" s="108" t="s">
        <v>98</v>
      </c>
      <c r="D910" s="108" t="s">
        <v>99</v>
      </c>
      <c r="E910" s="108" t="s">
        <v>100</v>
      </c>
      <c r="F910" s="108" t="s">
        <v>101</v>
      </c>
      <c r="G910" s="108" t="s">
        <v>102</v>
      </c>
      <c r="H910" s="108" t="s">
        <v>103</v>
      </c>
      <c r="I910" s="108" t="s">
        <v>104</v>
      </c>
      <c r="J910" s="108" t="s">
        <v>105</v>
      </c>
      <c r="K910" s="108" t="s">
        <v>106</v>
      </c>
      <c r="L910" s="108" t="s">
        <v>107</v>
      </c>
      <c r="M910" s="108" t="s">
        <v>108</v>
      </c>
      <c r="N910" s="108" t="s">
        <v>109</v>
      </c>
      <c r="O910" s="108" t="s">
        <v>110</v>
      </c>
      <c r="P910" s="108" t="s">
        <v>111</v>
      </c>
      <c r="Q910" s="108" t="s">
        <v>124</v>
      </c>
    </row>
    <row r="911" spans="1:17">
      <c r="A911" s="166"/>
      <c r="B911" s="111"/>
      <c r="C911" s="110"/>
      <c r="D911" s="226"/>
      <c r="E911" s="186"/>
      <c r="F911" s="186"/>
      <c r="G911" s="186"/>
      <c r="H911" s="186"/>
      <c r="I911" s="186"/>
      <c r="J911" s="186"/>
      <c r="K911" s="186"/>
      <c r="L911" s="186"/>
      <c r="M911" s="186"/>
      <c r="N911" s="186"/>
      <c r="O911" s="186"/>
      <c r="P911" s="186"/>
      <c r="Q911" s="187"/>
    </row>
    <row r="912" spans="1:17">
      <c r="A912" s="115" t="s">
        <v>153</v>
      </c>
      <c r="B912" s="116"/>
      <c r="C912" s="117"/>
      <c r="D912" s="227"/>
      <c r="E912" s="183"/>
      <c r="F912" s="183"/>
      <c r="G912" s="183"/>
      <c r="H912" s="183"/>
      <c r="I912" s="183"/>
      <c r="J912" s="183"/>
      <c r="K912" s="183"/>
      <c r="L912" s="183"/>
      <c r="M912" s="183"/>
      <c r="N912" s="183"/>
      <c r="O912" s="183"/>
      <c r="P912" s="183"/>
      <c r="Q912" s="189"/>
    </row>
    <row r="913" spans="1:17">
      <c r="A913" s="121"/>
      <c r="B913" s="116"/>
      <c r="C913" s="115" t="s">
        <v>154</v>
      </c>
      <c r="D913" s="227"/>
      <c r="E913" s="183"/>
      <c r="F913" s="183"/>
      <c r="G913" s="183"/>
      <c r="H913" s="183"/>
      <c r="I913" s="183"/>
      <c r="J913" s="183"/>
      <c r="K913" s="183"/>
      <c r="L913" s="183"/>
      <c r="M913" s="183"/>
      <c r="N913" s="183"/>
      <c r="O913" s="183"/>
      <c r="P913" s="183"/>
      <c r="Q913" s="189"/>
    </row>
    <row r="914" spans="1:17">
      <c r="A914" s="121" t="s">
        <v>155</v>
      </c>
      <c r="B914" s="116">
        <v>1</v>
      </c>
      <c r="C914" s="117"/>
      <c r="D914" s="227">
        <v>1997</v>
      </c>
      <c r="E914" s="228">
        <v>2.4074999999999998</v>
      </c>
      <c r="F914" s="228">
        <v>2.4175</v>
      </c>
      <c r="G914" s="228">
        <v>2.57</v>
      </c>
      <c r="H914" s="228">
        <v>2.96</v>
      </c>
      <c r="I914" s="228">
        <v>3.375</v>
      </c>
      <c r="J914" s="228">
        <v>2.8525</v>
      </c>
      <c r="K914" s="228">
        <v>2.8420000000000001</v>
      </c>
      <c r="L914" s="228">
        <v>2.8849999999999998</v>
      </c>
      <c r="M914" s="228">
        <v>2.7480000000000002</v>
      </c>
      <c r="N914" s="228">
        <v>2.44</v>
      </c>
      <c r="O914" s="228">
        <v>2.4550000000000001</v>
      </c>
      <c r="P914" s="228">
        <v>2.286</v>
      </c>
      <c r="Q914" s="229">
        <v>2.6865416666666668</v>
      </c>
    </row>
    <row r="915" spans="1:17">
      <c r="A915" s="121"/>
      <c r="B915" s="116">
        <v>1</v>
      </c>
      <c r="C915" s="117"/>
      <c r="D915" s="227">
        <v>1998</v>
      </c>
      <c r="E915" s="228">
        <v>2.31</v>
      </c>
      <c r="F915" s="228">
        <v>2.3574999999999999</v>
      </c>
      <c r="G915" s="228">
        <v>2.3159999999999998</v>
      </c>
      <c r="H915" s="228">
        <v>2.2925</v>
      </c>
      <c r="I915" s="228">
        <v>2.41</v>
      </c>
      <c r="J915" s="228">
        <v>2.302</v>
      </c>
      <c r="K915" s="228">
        <v>2.2549999999999999</v>
      </c>
      <c r="L915" s="228">
        <v>2.1724999999999999</v>
      </c>
      <c r="M915" s="228">
        <v>2.12</v>
      </c>
      <c r="N915" s="228">
        <v>1.9350000000000001</v>
      </c>
      <c r="O915" s="228">
        <v>1.7675000000000001</v>
      </c>
      <c r="P915" s="228">
        <v>1.762</v>
      </c>
      <c r="Q915" s="229">
        <v>2.166666666666667</v>
      </c>
    </row>
    <row r="916" spans="1:17">
      <c r="A916" s="121"/>
      <c r="B916" s="116">
        <v>1</v>
      </c>
      <c r="C916" s="117"/>
      <c r="D916" s="227">
        <v>1999</v>
      </c>
      <c r="E916" s="228">
        <v>1.9100000000000001</v>
      </c>
      <c r="F916" s="228">
        <v>1.79</v>
      </c>
      <c r="G916" s="228">
        <v>1.8860000000000001</v>
      </c>
      <c r="H916" s="228">
        <v>1.8075000000000001</v>
      </c>
      <c r="I916" s="228">
        <v>1.9125000000000001</v>
      </c>
      <c r="J916" s="228">
        <v>2.4159999999999999</v>
      </c>
      <c r="K916" s="228">
        <v>2.6225000000000001</v>
      </c>
      <c r="L916" s="228">
        <v>2.4500000000000002</v>
      </c>
      <c r="M916" s="228">
        <v>2.4675000000000002</v>
      </c>
      <c r="N916" s="228">
        <v>2.2075</v>
      </c>
      <c r="O916" s="228">
        <v>2.1059999999999999</v>
      </c>
      <c r="P916" s="228">
        <v>2.06</v>
      </c>
      <c r="Q916" s="229">
        <v>2.1362916666666671</v>
      </c>
    </row>
    <row r="917" spans="1:17">
      <c r="A917" s="121"/>
      <c r="B917" s="116">
        <v>1</v>
      </c>
      <c r="C917" s="117"/>
      <c r="D917" s="227">
        <v>2000</v>
      </c>
      <c r="E917" s="228">
        <v>2.1924999999999999</v>
      </c>
      <c r="F917" s="228">
        <v>2.1160000000000001</v>
      </c>
      <c r="G917" s="228">
        <v>2.3449999999999998</v>
      </c>
      <c r="H917" s="228">
        <v>2.5099999999999998</v>
      </c>
      <c r="I917" s="228">
        <v>2.7199999999999998</v>
      </c>
      <c r="J917" s="228">
        <v>2.8149999999999999</v>
      </c>
      <c r="K917" s="228">
        <v>2.8250000000000002</v>
      </c>
      <c r="L917" s="228">
        <v>2.6859999999999999</v>
      </c>
      <c r="M917" s="228">
        <v>2.7225000000000001</v>
      </c>
      <c r="N917" s="228">
        <v>2.5819999999999999</v>
      </c>
      <c r="O917" s="228">
        <v>2.7275</v>
      </c>
      <c r="P917" s="228">
        <v>2.5874999999999999</v>
      </c>
      <c r="Q917" s="229">
        <v>2.5690833333333329</v>
      </c>
    </row>
    <row r="918" spans="1:17">
      <c r="A918" s="121"/>
      <c r="B918" s="116">
        <v>1</v>
      </c>
      <c r="C918" s="117"/>
      <c r="D918" s="227">
        <v>2001</v>
      </c>
      <c r="E918" s="228">
        <v>2.6539999999999999</v>
      </c>
      <c r="F918" s="228">
        <v>2.79</v>
      </c>
      <c r="G918" s="228">
        <v>3.3475000000000001</v>
      </c>
      <c r="H918" s="228">
        <v>3.0150000000000001</v>
      </c>
      <c r="I918" s="228">
        <v>3.1819999999999999</v>
      </c>
      <c r="J918" s="228">
        <v>1.6375</v>
      </c>
      <c r="K918" s="228">
        <v>2.8860000000000001</v>
      </c>
      <c r="L918" s="228">
        <v>2.6775000000000002</v>
      </c>
      <c r="M918" s="228">
        <v>2.8250000000000002</v>
      </c>
      <c r="N918" s="228">
        <v>2.5380000000000003</v>
      </c>
      <c r="O918" s="228">
        <v>2.2225000000000001</v>
      </c>
      <c r="P918" s="228">
        <v>2.31</v>
      </c>
      <c r="Q918" s="229">
        <v>2.6737500000000001</v>
      </c>
    </row>
    <row r="919" spans="1:17">
      <c r="A919" s="121"/>
      <c r="B919" s="116">
        <v>1</v>
      </c>
      <c r="C919" s="117"/>
      <c r="D919" s="227">
        <v>2002</v>
      </c>
      <c r="E919" s="228">
        <v>2.1545800000000002</v>
      </c>
      <c r="F919" s="228">
        <v>2.0125000000000002</v>
      </c>
      <c r="G919" s="228">
        <v>2.3574999999999999</v>
      </c>
      <c r="H919" s="228">
        <v>2.2599999999999998</v>
      </c>
      <c r="I919" s="228">
        <v>2.2725</v>
      </c>
      <c r="J919" s="228">
        <v>2.2275</v>
      </c>
      <c r="K919" s="228">
        <v>2.3540000000000001</v>
      </c>
      <c r="L919" s="228">
        <v>2.23</v>
      </c>
      <c r="M919" s="228">
        <v>2.48</v>
      </c>
      <c r="N919" s="228">
        <v>2.1539999999999999</v>
      </c>
      <c r="O919" s="228">
        <v>2.0775000000000001</v>
      </c>
      <c r="P919" s="228">
        <v>1.994</v>
      </c>
      <c r="Q919" s="229">
        <v>2.214506666666666</v>
      </c>
    </row>
    <row r="920" spans="1:17">
      <c r="A920" s="117"/>
      <c r="B920" s="116">
        <v>1</v>
      </c>
      <c r="C920" s="117"/>
      <c r="D920" s="227">
        <v>2003</v>
      </c>
      <c r="E920" s="228">
        <v>2.0225</v>
      </c>
      <c r="F920" s="228">
        <v>1.8125</v>
      </c>
      <c r="G920" s="228">
        <v>1.8725000000000001</v>
      </c>
      <c r="H920" s="228">
        <v>1.8699999999999999</v>
      </c>
      <c r="I920" s="228">
        <v>1.9950000000000001</v>
      </c>
      <c r="J920" s="228">
        <v>2.0625</v>
      </c>
      <c r="K920" s="228">
        <v>2.2920000000000003</v>
      </c>
      <c r="L920" s="228">
        <v>2.4224999999999999</v>
      </c>
      <c r="M920" s="228">
        <v>2.5940000000000003</v>
      </c>
      <c r="N920" s="228">
        <v>1.9375</v>
      </c>
      <c r="O920" s="228">
        <v>1.8025</v>
      </c>
      <c r="P920" s="228">
        <v>1.7119999999999997</v>
      </c>
      <c r="Q920" s="229">
        <v>2.0329583333333332</v>
      </c>
    </row>
    <row r="921" spans="1:17">
      <c r="A921" s="121"/>
      <c r="B921" s="116">
        <v>1</v>
      </c>
      <c r="C921" s="116"/>
      <c r="D921" s="227">
        <v>2004</v>
      </c>
      <c r="E921" s="228">
        <v>1.83</v>
      </c>
      <c r="F921" s="228">
        <v>1.875</v>
      </c>
      <c r="G921" s="228">
        <v>2.25</v>
      </c>
      <c r="H921" s="228">
        <v>2.1149999999999998</v>
      </c>
      <c r="I921" s="228">
        <v>2.1850000000000001</v>
      </c>
      <c r="J921" s="228">
        <v>2.6879999999999997</v>
      </c>
      <c r="K921" s="228">
        <v>2.6950000000000003</v>
      </c>
      <c r="L921" s="228">
        <v>2.4980000000000002</v>
      </c>
      <c r="M921" s="228">
        <v>2.41</v>
      </c>
      <c r="N921" s="228">
        <v>2.1</v>
      </c>
      <c r="O921" s="228">
        <v>1.94</v>
      </c>
      <c r="P921" s="228">
        <v>1.9550000000000001</v>
      </c>
      <c r="Q921" s="229">
        <v>2.2117500000000003</v>
      </c>
    </row>
    <row r="922" spans="1:17">
      <c r="A922" s="121"/>
      <c r="B922" s="116">
        <v>1</v>
      </c>
      <c r="C922" s="116"/>
      <c r="D922" s="227">
        <v>2005</v>
      </c>
      <c r="E922" s="228">
        <v>2.2174999999999998</v>
      </c>
      <c r="F922" s="228">
        <v>2.0750000000000002</v>
      </c>
      <c r="G922" s="228">
        <v>2.218</v>
      </c>
      <c r="H922" s="228">
        <v>2.1974999999999998</v>
      </c>
      <c r="I922" s="228">
        <v>2.1379999999999999</v>
      </c>
      <c r="J922" s="228">
        <v>2.4</v>
      </c>
      <c r="K922" s="228">
        <v>2.3925000000000001</v>
      </c>
      <c r="L922" s="228">
        <v>2.4300000000000002</v>
      </c>
      <c r="M922" s="228">
        <v>2.3574999999999999</v>
      </c>
      <c r="N922" s="228">
        <v>2.1549999999999998</v>
      </c>
      <c r="O922" s="228">
        <v>2.2439999999999998</v>
      </c>
      <c r="P922" s="228">
        <v>2.06</v>
      </c>
      <c r="Q922" s="229">
        <v>2.2404166666666669</v>
      </c>
    </row>
    <row r="923" spans="1:17">
      <c r="A923" s="121"/>
      <c r="B923" s="116">
        <v>1</v>
      </c>
      <c r="C923" s="116"/>
      <c r="D923" s="227">
        <v>2006</v>
      </c>
      <c r="E923" s="228">
        <v>2.226</v>
      </c>
      <c r="F923" s="228">
        <v>2.1974999999999998</v>
      </c>
      <c r="G923" s="228">
        <v>2.4325000000000001</v>
      </c>
      <c r="H923" s="228">
        <v>2.4</v>
      </c>
      <c r="I923" s="228">
        <v>2.4300000000000002</v>
      </c>
      <c r="J923" s="228">
        <v>2.6349999999999998</v>
      </c>
      <c r="K923" s="228">
        <v>2.7749999999999999</v>
      </c>
      <c r="L923" s="228">
        <v>2.7720000000000002</v>
      </c>
      <c r="M923" s="228">
        <v>2.7974999999999999</v>
      </c>
      <c r="N923" s="228">
        <v>2.4340000000000002</v>
      </c>
      <c r="O923" s="228">
        <v>2.36</v>
      </c>
      <c r="P923" s="228">
        <v>2.15</v>
      </c>
      <c r="Q923" s="229">
        <v>2.467458333333334</v>
      </c>
    </row>
    <row r="924" spans="1:17">
      <c r="A924" s="121"/>
      <c r="B924" s="116">
        <v>1</v>
      </c>
      <c r="C924" s="116"/>
      <c r="D924" s="227">
        <v>2007</v>
      </c>
      <c r="E924" s="228">
        <v>2.08</v>
      </c>
      <c r="F924" s="228">
        <v>1.99</v>
      </c>
      <c r="G924" s="228">
        <v>2.0874999999999999</v>
      </c>
      <c r="H924" s="228">
        <v>2.23</v>
      </c>
      <c r="I924" s="228">
        <v>2.4060000000000001</v>
      </c>
      <c r="J924" s="228">
        <v>2.5</v>
      </c>
      <c r="K924" s="228">
        <v>2.4060000000000001</v>
      </c>
      <c r="L924" s="228">
        <v>2.4900000000000002</v>
      </c>
      <c r="M924" s="228">
        <v>2.5425</v>
      </c>
      <c r="N924" s="228">
        <v>2.3159999999999998</v>
      </c>
      <c r="O924" s="228">
        <v>2.13</v>
      </c>
      <c r="P924" s="228">
        <v>2.0975000000000001</v>
      </c>
      <c r="Q924" s="230">
        <v>2.272958333333333</v>
      </c>
    </row>
    <row r="925" spans="1:17">
      <c r="A925" s="121"/>
      <c r="B925" s="116">
        <v>1</v>
      </c>
      <c r="C925" s="116"/>
      <c r="D925" s="227">
        <v>2008</v>
      </c>
      <c r="E925" s="228">
        <v>2.1560000000000001</v>
      </c>
      <c r="F925" s="228">
        <v>2.13</v>
      </c>
      <c r="G925" s="228">
        <v>2.3624999999999998</v>
      </c>
      <c r="H925" s="228">
        <v>2.4620000000000002</v>
      </c>
      <c r="I925" s="228">
        <v>2.6425000000000001</v>
      </c>
      <c r="J925" s="228">
        <v>2.7349999999999999</v>
      </c>
      <c r="K925" s="228">
        <v>2.718</v>
      </c>
      <c r="L925" s="228">
        <v>2.7050000000000001</v>
      </c>
      <c r="M925" s="228">
        <v>2.734</v>
      </c>
      <c r="N925" s="228">
        <v>2.5324999999999998</v>
      </c>
      <c r="O925" s="228">
        <v>2.3025000000000002</v>
      </c>
      <c r="P925" s="228">
        <v>2.218</v>
      </c>
      <c r="Q925" s="230">
        <v>2.4748333333333328</v>
      </c>
    </row>
    <row r="926" spans="1:17">
      <c r="A926" s="121"/>
      <c r="B926" s="116">
        <v>1</v>
      </c>
      <c r="C926" s="116"/>
      <c r="D926" s="227">
        <v>2009</v>
      </c>
      <c r="E926" s="228">
        <v>2.165</v>
      </c>
      <c r="F926" s="228">
        <v>2.1524999999999999</v>
      </c>
      <c r="G926" s="228">
        <v>2.2480000000000002</v>
      </c>
      <c r="H926" s="228">
        <v>2.2800000000000002</v>
      </c>
      <c r="I926" s="228">
        <v>2.3574999999999999</v>
      </c>
      <c r="J926" s="228">
        <v>2.4380000000000002</v>
      </c>
      <c r="K926" s="228">
        <v>2.4249999999999998</v>
      </c>
      <c r="L926" s="228">
        <v>2.25</v>
      </c>
      <c r="M926" s="228">
        <v>2.2080000000000002</v>
      </c>
      <c r="N926" s="228">
        <v>2.04</v>
      </c>
      <c r="O926" s="228">
        <v>2.0699999999999998</v>
      </c>
      <c r="P926" s="228">
        <v>1.9649999999999999</v>
      </c>
      <c r="Q926" s="230">
        <v>2.2165833333333329</v>
      </c>
    </row>
    <row r="927" spans="1:17">
      <c r="A927" s="121"/>
      <c r="B927" s="116">
        <v>1</v>
      </c>
      <c r="C927" s="116"/>
      <c r="D927" s="227">
        <v>2010</v>
      </c>
      <c r="E927" s="228">
        <v>1.9824999999999999</v>
      </c>
      <c r="F927" s="228">
        <v>2.0924999999999998</v>
      </c>
      <c r="G927" s="228">
        <v>2.12</v>
      </c>
      <c r="H927" s="228">
        <v>2.13</v>
      </c>
      <c r="I927" s="228">
        <v>2.3075000000000001</v>
      </c>
      <c r="J927" s="228">
        <v>2.3940000000000001</v>
      </c>
      <c r="K927" s="228">
        <v>2.375</v>
      </c>
      <c r="L927" s="228">
        <v>2.2839999999999998</v>
      </c>
      <c r="M927" s="228">
        <v>2.35</v>
      </c>
      <c r="N927" s="228">
        <v>2.2075</v>
      </c>
      <c r="O927" s="228">
        <v>2.2120000000000002</v>
      </c>
      <c r="P927" s="228">
        <v>2.2925</v>
      </c>
      <c r="Q927" s="230">
        <v>2.2289583333333329</v>
      </c>
    </row>
    <row r="928" spans="1:17">
      <c r="A928" s="121"/>
      <c r="B928" s="116">
        <v>1</v>
      </c>
      <c r="C928" s="116"/>
      <c r="D928" s="227">
        <v>2011</v>
      </c>
      <c r="E928" s="228">
        <v>2.2974999999999999</v>
      </c>
      <c r="F928" s="228">
        <v>2.23</v>
      </c>
      <c r="G928" s="228">
        <v>2.4260000000000002</v>
      </c>
      <c r="H928" s="228">
        <v>2.64</v>
      </c>
      <c r="I928" s="228">
        <v>2.6379999999999999</v>
      </c>
      <c r="J928" s="228">
        <v>2.5525000000000002</v>
      </c>
      <c r="K928" s="228">
        <v>2.6</v>
      </c>
      <c r="L928" s="228">
        <v>2.5499999999999998</v>
      </c>
      <c r="M928" s="228">
        <v>2.5474999999999999</v>
      </c>
      <c r="N928" s="228">
        <v>2.3149999999999999</v>
      </c>
      <c r="O928" s="228">
        <v>2.6240000000000001</v>
      </c>
      <c r="P928" s="228">
        <v>2.4900000000000002</v>
      </c>
      <c r="Q928" s="230">
        <v>2.492541666666666</v>
      </c>
    </row>
    <row r="929" spans="1:17">
      <c r="A929" s="121"/>
      <c r="B929" s="116">
        <v>1</v>
      </c>
      <c r="C929" s="116"/>
      <c r="D929" s="227">
        <v>2012</v>
      </c>
      <c r="E929" s="228">
        <v>2.4079999999999999</v>
      </c>
      <c r="F929" s="228">
        <v>2.5750000000000002</v>
      </c>
      <c r="G929" s="228">
        <v>2.5649999999999999</v>
      </c>
      <c r="H929" s="228">
        <v>2.5425</v>
      </c>
      <c r="I929" s="228">
        <v>2.5819999999999999</v>
      </c>
      <c r="J929" s="228">
        <v>2.6724999999999999</v>
      </c>
      <c r="K929" s="228">
        <v>2.508</v>
      </c>
      <c r="L929" s="228">
        <v>2.77</v>
      </c>
      <c r="M929" s="228">
        <v>2.9874999999999998</v>
      </c>
      <c r="N929" s="228">
        <v>2.9580000000000002</v>
      </c>
      <c r="O929" s="228">
        <v>2.7349999999999999</v>
      </c>
      <c r="P929" s="228">
        <v>2.665</v>
      </c>
      <c r="Q929" s="230">
        <v>2.664041666666666</v>
      </c>
    </row>
    <row r="930" spans="1:17">
      <c r="A930" s="121"/>
      <c r="B930" s="116">
        <v>1</v>
      </c>
      <c r="C930" s="116"/>
      <c r="D930" s="227">
        <v>2013</v>
      </c>
      <c r="E930" s="228">
        <v>2.6179999999999999</v>
      </c>
      <c r="F930" s="228">
        <v>2.5925000000000002</v>
      </c>
      <c r="G930" s="228">
        <v>2.625</v>
      </c>
      <c r="H930" s="228">
        <v>2.6840000000000002</v>
      </c>
      <c r="I930" s="228">
        <v>2.74</v>
      </c>
      <c r="J930" s="228">
        <v>2.82</v>
      </c>
      <c r="K930" s="228">
        <v>2.8</v>
      </c>
      <c r="L930" s="228">
        <v>2.8774999999999999</v>
      </c>
      <c r="M930" s="228">
        <v>2.9975000000000001</v>
      </c>
      <c r="N930" s="228">
        <v>2.762</v>
      </c>
      <c r="O930" s="228">
        <v>2.6425000000000001</v>
      </c>
      <c r="P930" s="228">
        <v>2.5724999999999998</v>
      </c>
      <c r="Q930" s="230">
        <v>2.7276249999999997</v>
      </c>
    </row>
    <row r="931" spans="1:17">
      <c r="A931" s="121"/>
      <c r="B931" s="116">
        <v>1</v>
      </c>
      <c r="C931" s="116"/>
      <c r="D931" s="227">
        <v>2014</v>
      </c>
      <c r="E931" s="228">
        <v>2.5825</v>
      </c>
      <c r="F931" s="228">
        <v>2.5099999999999998</v>
      </c>
      <c r="G931" s="228">
        <v>2.5</v>
      </c>
      <c r="H931" s="228">
        <v>2.7160000000000002</v>
      </c>
      <c r="I931" s="228">
        <v>2.81</v>
      </c>
      <c r="J931" s="228">
        <v>2.8624999999999998</v>
      </c>
      <c r="K931" s="228">
        <v>2.8839999999999999</v>
      </c>
      <c r="L931" s="228">
        <v>2.8849999999999998</v>
      </c>
      <c r="M931" s="228">
        <v>2.7640000000000002</v>
      </c>
      <c r="N931" s="228">
        <v>2.5099999999999998</v>
      </c>
      <c r="O931" s="228">
        <v>2.4675000000000002</v>
      </c>
      <c r="P931" s="228">
        <v>2.3879999999999999</v>
      </c>
      <c r="Q931" s="230">
        <v>2.656625</v>
      </c>
    </row>
    <row r="932" spans="1:17">
      <c r="A932" s="121"/>
      <c r="B932" s="116">
        <v>1</v>
      </c>
      <c r="C932" s="116"/>
      <c r="D932" s="227">
        <v>2015</v>
      </c>
      <c r="E932" s="228">
        <v>2.2588888888888889</v>
      </c>
      <c r="F932" s="228">
        <v>2.2650000000000001</v>
      </c>
      <c r="G932" s="228">
        <v>2.3977777777777778</v>
      </c>
      <c r="H932" s="228">
        <v>2.3937499999999998</v>
      </c>
      <c r="I932" s="228">
        <v>2.4877777777777781</v>
      </c>
      <c r="J932" s="228">
        <v>2.5011111111111108</v>
      </c>
      <c r="K932" s="228">
        <v>2.5762499999999999</v>
      </c>
      <c r="L932" s="228">
        <v>2.653</v>
      </c>
      <c r="M932" s="228">
        <v>2.6937500000000001</v>
      </c>
      <c r="N932" s="228">
        <v>2.64</v>
      </c>
      <c r="O932" s="228">
        <v>2.5499999999999998</v>
      </c>
      <c r="P932" s="228">
        <v>2.4844444444444438</v>
      </c>
      <c r="Q932" s="230">
        <v>2.4918125</v>
      </c>
    </row>
    <row r="933" spans="1:17">
      <c r="A933" s="121"/>
      <c r="B933" s="116">
        <v>1</v>
      </c>
      <c r="C933" s="116"/>
      <c r="D933" s="227">
        <v>2016</v>
      </c>
      <c r="E933" s="228">
        <v>2.44</v>
      </c>
      <c r="F933" s="228">
        <v>2.3411111111111111</v>
      </c>
      <c r="G933" s="228">
        <v>2.4849999999999999</v>
      </c>
      <c r="H933" s="228">
        <v>2.3774999999999999</v>
      </c>
      <c r="I933" s="228">
        <v>2.5380000000000003</v>
      </c>
      <c r="J933" s="228">
        <v>2.6574999999999998</v>
      </c>
      <c r="K933" s="228">
        <v>2.8250000000000002</v>
      </c>
      <c r="L933" s="228">
        <v>2.6680000000000001</v>
      </c>
      <c r="M933" s="228">
        <v>2.8174999999999999</v>
      </c>
      <c r="N933" s="228">
        <v>2.77</v>
      </c>
      <c r="O933" s="228">
        <v>2.6175000000000002</v>
      </c>
      <c r="P933" s="228">
        <v>2.64</v>
      </c>
      <c r="Q933" s="230">
        <v>2.5980925925925931</v>
      </c>
    </row>
    <row r="934" spans="1:17">
      <c r="A934" s="121"/>
      <c r="B934" s="116">
        <v>1</v>
      </c>
      <c r="C934" s="116"/>
      <c r="D934" s="227">
        <v>2017</v>
      </c>
      <c r="E934" s="228">
        <v>2.58</v>
      </c>
      <c r="F934" s="228">
        <v>2.7075</v>
      </c>
      <c r="G934" s="228">
        <v>2.645</v>
      </c>
      <c r="H934" s="228">
        <v>2.7675000000000001</v>
      </c>
      <c r="I934" s="228">
        <v>2.79</v>
      </c>
      <c r="J934" s="228">
        <v>2.7450000000000001</v>
      </c>
      <c r="K934" s="228">
        <v>2.7960000000000003</v>
      </c>
      <c r="L934" s="228">
        <v>2.6150000000000002</v>
      </c>
      <c r="M934" s="228">
        <v>2.59</v>
      </c>
      <c r="N934" s="228">
        <v>2.5220000000000002</v>
      </c>
      <c r="O934" s="228">
        <v>2.4474999999999998</v>
      </c>
      <c r="P934" s="228">
        <v>2.3975</v>
      </c>
      <c r="Q934" s="230">
        <v>2.6335833333333341</v>
      </c>
    </row>
    <row r="935" spans="1:17">
      <c r="A935" s="121"/>
      <c r="B935" s="116">
        <v>1</v>
      </c>
      <c r="C935" s="116"/>
      <c r="D935" s="227">
        <v>2018</v>
      </c>
      <c r="E935" s="228">
        <v>2.3580000000000001</v>
      </c>
      <c r="F935" s="228">
        <v>2.375</v>
      </c>
      <c r="G935" s="228">
        <v>2.4424999999999999</v>
      </c>
      <c r="H935" s="228">
        <v>2.4420000000000002</v>
      </c>
      <c r="I935" s="228">
        <v>2.5225</v>
      </c>
      <c r="J935" s="228">
        <v>2.4575</v>
      </c>
      <c r="K935" s="228">
        <v>2.4340000000000002</v>
      </c>
      <c r="L935" s="228">
        <v>2.4550000000000001</v>
      </c>
      <c r="M935" s="228">
        <v>2.4900000000000002</v>
      </c>
      <c r="N935" s="228">
        <v>2.4340000000000002</v>
      </c>
      <c r="O935" s="228">
        <v>2.39</v>
      </c>
      <c r="P935" s="228">
        <v>2.444</v>
      </c>
      <c r="Q935" s="230">
        <v>2.437041666666667</v>
      </c>
    </row>
    <row r="936" spans="1:17">
      <c r="A936" s="121"/>
      <c r="B936" s="116">
        <v>1</v>
      </c>
      <c r="C936" s="116"/>
      <c r="D936" s="227">
        <v>2019</v>
      </c>
      <c r="E936" s="228">
        <v>2.3675000000000002</v>
      </c>
      <c r="F936" s="228">
        <v>2.39</v>
      </c>
      <c r="G936" s="228">
        <v>2.4750000000000001</v>
      </c>
      <c r="H936" s="228">
        <v>2.6879999999999997</v>
      </c>
      <c r="I936" s="228">
        <v>2.6949999999999998</v>
      </c>
      <c r="J936" s="228">
        <v>2.6675</v>
      </c>
      <c r="K936" s="228">
        <v>2.7199999999999998</v>
      </c>
      <c r="L936" s="228">
        <v>2.7800000000000002</v>
      </c>
      <c r="M936" s="228">
        <v>2.8740000000000001</v>
      </c>
      <c r="N936" s="228">
        <v>2.855</v>
      </c>
      <c r="O936" s="228">
        <v>2.8925000000000001</v>
      </c>
      <c r="P936" s="228">
        <v>2.91</v>
      </c>
      <c r="Q936" s="230">
        <v>2.692874999999999</v>
      </c>
    </row>
    <row r="937" spans="1:17">
      <c r="A937" s="121"/>
      <c r="B937" s="116">
        <v>1</v>
      </c>
      <c r="C937" s="116"/>
      <c r="D937" s="227">
        <v>2020</v>
      </c>
      <c r="E937" s="228">
        <v>2.85</v>
      </c>
      <c r="F937" s="228">
        <v>2.76</v>
      </c>
      <c r="G937" s="228">
        <v>2.91</v>
      </c>
      <c r="H937" s="228">
        <v>2.9975000000000001</v>
      </c>
      <c r="I937" s="228">
        <v>2.9</v>
      </c>
      <c r="J937" s="228">
        <v>2.778</v>
      </c>
      <c r="K937" s="228">
        <v>2.67</v>
      </c>
      <c r="L937" s="228">
        <v>2.5859999999999999</v>
      </c>
      <c r="M937" s="228">
        <v>2.6</v>
      </c>
      <c r="N937" s="228">
        <v>2.605</v>
      </c>
      <c r="O937" s="228">
        <v>2.6040000000000001</v>
      </c>
      <c r="P937" s="228">
        <v>2.5274999999999999</v>
      </c>
      <c r="Q937" s="230">
        <v>2.7323333333333331</v>
      </c>
    </row>
    <row r="938" spans="1:17">
      <c r="A938" s="121"/>
      <c r="B938" s="116">
        <v>1</v>
      </c>
      <c r="C938" s="116"/>
      <c r="D938" s="227">
        <v>2021</v>
      </c>
      <c r="E938" s="228">
        <v>2.4900000000000002</v>
      </c>
      <c r="F938" s="228">
        <v>2.4475000000000002</v>
      </c>
      <c r="G938" s="228">
        <v>2.6959999999999997</v>
      </c>
      <c r="H938" s="228">
        <v>2.8325</v>
      </c>
      <c r="I938" s="228">
        <v>2.8340000000000005</v>
      </c>
      <c r="J938" s="228">
        <v>2.7050000000000001</v>
      </c>
      <c r="K938" s="228">
        <v>2.6174999999999997</v>
      </c>
      <c r="L938" s="228">
        <v>2.6339999999999999</v>
      </c>
      <c r="M938" s="228">
        <v>2.585</v>
      </c>
      <c r="N938" s="228">
        <v>2.4824999999999999</v>
      </c>
      <c r="O938" s="228">
        <v>2.5379999999999998</v>
      </c>
      <c r="P938" s="228">
        <v>2.4950000000000001</v>
      </c>
      <c r="Q938" s="230">
        <v>2.6130833333333339</v>
      </c>
    </row>
    <row r="939" spans="1:17">
      <c r="A939" s="121"/>
      <c r="B939" s="116">
        <v>1</v>
      </c>
      <c r="C939" s="116"/>
      <c r="D939" s="227">
        <v>2022</v>
      </c>
      <c r="E939" s="228">
        <v>2.444</v>
      </c>
      <c r="F939" s="228">
        <v>2.3650000000000002</v>
      </c>
      <c r="G939" s="228">
        <v>2.6425000000000001</v>
      </c>
      <c r="H939" s="228">
        <v>3.0449999999999999</v>
      </c>
      <c r="I939" s="228">
        <v>3.05</v>
      </c>
      <c r="J939" s="228">
        <v>3.0024999999999999</v>
      </c>
      <c r="K939" s="228">
        <v>3.125</v>
      </c>
      <c r="L939" s="228">
        <v>3.218</v>
      </c>
      <c r="M939" s="228">
        <v>3.2949999999999999</v>
      </c>
      <c r="N939" s="228">
        <v>3.2900000000000005</v>
      </c>
      <c r="O939" s="228">
        <v>3.16</v>
      </c>
      <c r="P939" s="228">
        <v>3.1324999999999998</v>
      </c>
      <c r="Q939" s="230">
        <v>2.9807916666666667</v>
      </c>
    </row>
    <row r="940" spans="1:17">
      <c r="A940" s="121"/>
      <c r="B940" s="116">
        <v>1</v>
      </c>
      <c r="C940" s="116"/>
      <c r="D940" s="227">
        <v>2023</v>
      </c>
      <c r="E940" s="228">
        <v>3.1619999999999999</v>
      </c>
      <c r="F940" s="228">
        <v>3.3624999999999998</v>
      </c>
      <c r="G940" s="228">
        <v>3.5874999999999999</v>
      </c>
      <c r="H940" s="228">
        <v>3.6149999999999998</v>
      </c>
      <c r="I940" s="228">
        <v>3.6240000000000001</v>
      </c>
      <c r="J940" s="228">
        <v>3.57</v>
      </c>
      <c r="K940" s="228">
        <v>3.6459999999999999</v>
      </c>
      <c r="L940" s="228">
        <v>3.5700000000000003</v>
      </c>
      <c r="M940" s="228">
        <v>3.5150000000000001</v>
      </c>
      <c r="N940" s="228">
        <v>3.4519999999999995</v>
      </c>
      <c r="O940" s="228">
        <v>3.3424999999999998</v>
      </c>
      <c r="P940" s="228">
        <v>3.36</v>
      </c>
      <c r="Q940" s="230">
        <v>3.4838749999999998</v>
      </c>
    </row>
    <row r="941" spans="1:17">
      <c r="A941" s="121"/>
      <c r="B941" s="116">
        <v>1</v>
      </c>
      <c r="C941" s="116"/>
      <c r="D941" s="227">
        <v>2024</v>
      </c>
      <c r="E941" s="228">
        <v>3.3759999999999999</v>
      </c>
      <c r="F941" s="228">
        <v>3.3825000000000003</v>
      </c>
      <c r="G941" s="228">
        <v>3.4849999999999999</v>
      </c>
      <c r="H941" s="228">
        <v>3.508</v>
      </c>
      <c r="I941" s="228">
        <v>3.5450000000000004</v>
      </c>
      <c r="J941" s="228">
        <v>3.52</v>
      </c>
      <c r="K941" s="228">
        <v>3.5840000000000005</v>
      </c>
      <c r="L941" s="228">
        <v>3.5175000000000001</v>
      </c>
      <c r="M941" s="228">
        <v>3.4119999999999999</v>
      </c>
      <c r="N941" s="228">
        <v>3.3474999999999997</v>
      </c>
      <c r="O941" s="228">
        <v>3.3325</v>
      </c>
      <c r="P941" s="228">
        <v>3.34</v>
      </c>
      <c r="Q941" s="230">
        <v>3.4458333333333329</v>
      </c>
    </row>
    <row r="942" spans="1:17">
      <c r="A942" s="121"/>
      <c r="B942" s="116">
        <v>1</v>
      </c>
      <c r="C942" s="116"/>
      <c r="D942" s="227">
        <v>2025</v>
      </c>
      <c r="E942" s="228">
        <v>3.2974999999999999</v>
      </c>
      <c r="F942" s="228">
        <v>3.2800000000000002</v>
      </c>
      <c r="G942" s="228">
        <v>3.2700000000000005</v>
      </c>
      <c r="H942" s="228">
        <v>3.3733333333333331</v>
      </c>
      <c r="I942" s="228"/>
      <c r="J942" s="228"/>
      <c r="K942" s="228"/>
      <c r="L942" s="228"/>
      <c r="M942" s="228"/>
      <c r="N942" s="228"/>
      <c r="O942" s="228"/>
      <c r="P942" s="228"/>
      <c r="Q942" s="230"/>
    </row>
    <row r="943" spans="1:17">
      <c r="A943" s="121"/>
      <c r="B943" s="116"/>
      <c r="C943" s="116"/>
      <c r="D943" s="227"/>
      <c r="E943" s="221"/>
      <c r="F943" s="221"/>
      <c r="G943" s="221"/>
      <c r="H943" s="221"/>
      <c r="I943" s="221"/>
      <c r="J943" s="221"/>
      <c r="K943" s="221"/>
      <c r="L943" s="221"/>
      <c r="M943" s="221"/>
      <c r="N943" s="221"/>
      <c r="O943" s="221"/>
      <c r="P943" s="221"/>
      <c r="Q943" s="231"/>
    </row>
    <row r="944" spans="1:17">
      <c r="A944" s="121"/>
      <c r="B944" s="116"/>
      <c r="C944" s="116"/>
      <c r="D944" s="227"/>
      <c r="E944" s="221"/>
      <c r="F944" s="221"/>
      <c r="G944" s="221"/>
      <c r="H944" s="221"/>
      <c r="I944" s="221"/>
      <c r="J944" s="221"/>
      <c r="K944" s="221"/>
      <c r="L944" s="221"/>
      <c r="M944" s="221"/>
      <c r="N944" s="221"/>
      <c r="O944" s="221"/>
      <c r="P944" s="221"/>
      <c r="Q944" s="232"/>
    </row>
    <row r="945" spans="1:17">
      <c r="A945" s="121" t="s">
        <v>156</v>
      </c>
      <c r="B945" s="116">
        <v>2</v>
      </c>
      <c r="C945" s="116"/>
      <c r="D945" s="227">
        <v>1997</v>
      </c>
      <c r="E945" s="228">
        <v>1.9100000000000001</v>
      </c>
      <c r="F945" s="228">
        <v>2.0325000000000002</v>
      </c>
      <c r="G945" s="228">
        <v>2.19</v>
      </c>
      <c r="H945" s="228">
        <v>2.536</v>
      </c>
      <c r="I945" s="228">
        <v>2.9975000000000001</v>
      </c>
      <c r="J945" s="228">
        <v>2.5525000000000002</v>
      </c>
      <c r="K945" s="228">
        <v>2.4180000000000001</v>
      </c>
      <c r="L945" s="228">
        <v>2.4575</v>
      </c>
      <c r="M945" s="228">
        <v>2.52</v>
      </c>
      <c r="N945" s="228">
        <v>2.34</v>
      </c>
      <c r="O945" s="228">
        <v>2.3149999999999999</v>
      </c>
      <c r="P945" s="228">
        <v>2.0139999999999998</v>
      </c>
      <c r="Q945" s="229">
        <v>2.3569166666666668</v>
      </c>
    </row>
    <row r="946" spans="1:17">
      <c r="A946" s="121"/>
      <c r="B946" s="116">
        <v>2</v>
      </c>
      <c r="C946" s="116"/>
      <c r="D946" s="227">
        <v>1998</v>
      </c>
      <c r="E946" s="228">
        <v>1.9175</v>
      </c>
      <c r="F946" s="228">
        <v>2.0699999999999998</v>
      </c>
      <c r="G946" s="228">
        <v>2.0259999999999998</v>
      </c>
      <c r="H946" s="228">
        <v>1.9849999999999999</v>
      </c>
      <c r="I946" s="228">
        <v>1.98</v>
      </c>
      <c r="J946" s="228">
        <v>1.9079999999999999</v>
      </c>
      <c r="K946" s="228">
        <v>1.825</v>
      </c>
      <c r="L946" s="228">
        <v>1.75</v>
      </c>
      <c r="M946" s="228">
        <v>1.6560000000000001</v>
      </c>
      <c r="N946" s="228">
        <v>1.62</v>
      </c>
      <c r="O946" s="228">
        <v>1.5874999999999999</v>
      </c>
      <c r="P946" s="228">
        <v>1.6080000000000001</v>
      </c>
      <c r="Q946" s="229">
        <v>1.82775</v>
      </c>
    </row>
    <row r="947" spans="1:17">
      <c r="A947" s="121"/>
      <c r="B947" s="116">
        <v>2</v>
      </c>
      <c r="C947" s="116"/>
      <c r="D947" s="227">
        <v>1999</v>
      </c>
      <c r="E947" s="228">
        <v>1.5125</v>
      </c>
      <c r="F947" s="228">
        <v>1.52</v>
      </c>
      <c r="G947" s="228">
        <v>1.6480000000000001</v>
      </c>
      <c r="H947" s="228">
        <v>1.5699999999999998</v>
      </c>
      <c r="I947" s="228">
        <v>1.58</v>
      </c>
      <c r="J947" s="228">
        <v>1.94</v>
      </c>
      <c r="K947" s="228">
        <v>2.1375000000000002</v>
      </c>
      <c r="L947" s="228">
        <v>1.964</v>
      </c>
      <c r="M947" s="228">
        <v>2.0225</v>
      </c>
      <c r="N947" s="228">
        <v>1.835</v>
      </c>
      <c r="O947" s="228">
        <v>1.732</v>
      </c>
      <c r="P947" s="228">
        <v>1.73</v>
      </c>
      <c r="Q947" s="229">
        <v>1.765958333333334</v>
      </c>
    </row>
    <row r="948" spans="1:17">
      <c r="A948" s="121"/>
      <c r="B948" s="116">
        <v>2</v>
      </c>
      <c r="C948" s="116"/>
      <c r="D948" s="227">
        <v>2000</v>
      </c>
      <c r="E948" s="228">
        <v>1.626725</v>
      </c>
      <c r="F948" s="228">
        <v>1.6859999999999999</v>
      </c>
      <c r="G948" s="228">
        <v>1.9325000000000001</v>
      </c>
      <c r="H948" s="228">
        <v>2.0699999999999998</v>
      </c>
      <c r="I948" s="228">
        <v>2.2080000000000002</v>
      </c>
      <c r="J948" s="228">
        <v>2.3075000000000001</v>
      </c>
      <c r="K948" s="228">
        <v>2.2999999999999998</v>
      </c>
      <c r="L948" s="228">
        <v>2.14</v>
      </c>
      <c r="M948" s="228">
        <v>2.0299999999999998</v>
      </c>
      <c r="N948" s="228">
        <v>2.0099999999999998</v>
      </c>
      <c r="O948" s="228">
        <v>2.1775000000000002</v>
      </c>
      <c r="P948" s="228">
        <v>2.1724999999999999</v>
      </c>
      <c r="Q948" s="229">
        <v>2.0550604166666671</v>
      </c>
    </row>
    <row r="949" spans="1:17">
      <c r="A949" s="121"/>
      <c r="B949" s="116">
        <v>2</v>
      </c>
      <c r="C949" s="116"/>
      <c r="D949" s="227">
        <v>2001</v>
      </c>
      <c r="E949" s="228">
        <v>2.09</v>
      </c>
      <c r="F949" s="228">
        <v>2.33</v>
      </c>
      <c r="G949" s="228">
        <v>3.0175000000000001</v>
      </c>
      <c r="H949" s="228">
        <v>2.9449999999999998</v>
      </c>
      <c r="I949" s="228">
        <v>2.8319999999999999</v>
      </c>
      <c r="J949" s="228">
        <v>2.7475000000000001</v>
      </c>
      <c r="K949" s="228">
        <v>2.5620000000000003</v>
      </c>
      <c r="L949" s="228">
        <v>2.38</v>
      </c>
      <c r="M949" s="228">
        <v>2.29</v>
      </c>
      <c r="N949" s="228">
        <v>2.2000000000000002</v>
      </c>
      <c r="O949" s="228">
        <v>2.06</v>
      </c>
      <c r="P949" s="228">
        <v>2.125</v>
      </c>
      <c r="Q949" s="229">
        <v>2.464916666666666</v>
      </c>
    </row>
    <row r="950" spans="1:17">
      <c r="A950" s="121"/>
      <c r="B950" s="116">
        <v>2</v>
      </c>
      <c r="C950" s="116"/>
      <c r="D950" s="227">
        <v>2002</v>
      </c>
      <c r="E950" s="228">
        <v>1.9212199999999999</v>
      </c>
      <c r="F950" s="228">
        <v>1.9</v>
      </c>
      <c r="G950" s="228">
        <v>2.1150000000000002</v>
      </c>
      <c r="H950" s="228">
        <v>2.0960000000000001</v>
      </c>
      <c r="I950" s="228">
        <v>2.02</v>
      </c>
      <c r="J950" s="228">
        <v>2.0499999999999998</v>
      </c>
      <c r="K950" s="228">
        <v>2.17</v>
      </c>
      <c r="L950" s="228">
        <v>2.0299999999999998</v>
      </c>
      <c r="M950" s="228">
        <v>2.0874999999999999</v>
      </c>
      <c r="N950" s="228">
        <v>2.036</v>
      </c>
      <c r="O950" s="228">
        <v>2</v>
      </c>
      <c r="P950" s="228">
        <v>1.98</v>
      </c>
      <c r="Q950" s="229">
        <v>2.0338099999999999</v>
      </c>
    </row>
    <row r="951" spans="1:17">
      <c r="A951" s="117"/>
      <c r="B951" s="116">
        <v>2</v>
      </c>
      <c r="C951" s="116"/>
      <c r="D951" s="227">
        <v>2003</v>
      </c>
      <c r="E951" s="228">
        <v>1.9</v>
      </c>
      <c r="F951" s="228">
        <v>1.9</v>
      </c>
      <c r="G951" s="228">
        <v>1.9</v>
      </c>
      <c r="H951" s="228">
        <v>1.8820000000000001</v>
      </c>
      <c r="I951" s="228">
        <v>1.8774999999999999</v>
      </c>
      <c r="J951" s="228">
        <v>1.9</v>
      </c>
      <c r="K951" s="228">
        <v>2</v>
      </c>
      <c r="L951" s="228">
        <v>2.1</v>
      </c>
      <c r="M951" s="228">
        <v>2.2280000000000002</v>
      </c>
      <c r="N951" s="228">
        <v>2.0049999999999999</v>
      </c>
      <c r="O951" s="228">
        <v>1.9824999999999999</v>
      </c>
      <c r="P951" s="228">
        <v>1.89</v>
      </c>
      <c r="Q951" s="229">
        <v>1.9637499999999999</v>
      </c>
    </row>
    <row r="952" spans="1:17">
      <c r="A952" s="121"/>
      <c r="B952" s="116">
        <v>2</v>
      </c>
      <c r="C952" s="116"/>
      <c r="D952" s="227">
        <v>2004</v>
      </c>
      <c r="E952" s="228">
        <v>1.8</v>
      </c>
      <c r="F952" s="228">
        <v>1.8374999999999999</v>
      </c>
      <c r="G952" s="228">
        <v>2.0259999999999998</v>
      </c>
      <c r="H952" s="228">
        <v>1.9500000000000002</v>
      </c>
      <c r="I952" s="228">
        <v>1.9</v>
      </c>
      <c r="J952" s="228">
        <v>2.0680000000000001</v>
      </c>
      <c r="K952" s="228">
        <v>2.12</v>
      </c>
      <c r="L952" s="228">
        <v>2.06</v>
      </c>
      <c r="M952" s="228">
        <v>2.0499999999999998</v>
      </c>
      <c r="N952" s="228">
        <v>1.9500000000000002</v>
      </c>
      <c r="O952" s="228">
        <v>1.9</v>
      </c>
      <c r="P952" s="228">
        <v>1.9675000000000002</v>
      </c>
      <c r="Q952" s="229">
        <v>1.9690833333333331</v>
      </c>
    </row>
    <row r="953" spans="1:17">
      <c r="A953" s="121"/>
      <c r="B953" s="116">
        <v>2</v>
      </c>
      <c r="C953" s="116"/>
      <c r="D953" s="227">
        <v>2005</v>
      </c>
      <c r="E953" s="228">
        <v>1.9424999999999999</v>
      </c>
      <c r="F953" s="228">
        <v>1.9550000000000001</v>
      </c>
      <c r="G953" s="228">
        <v>2.016</v>
      </c>
      <c r="H953" s="228">
        <v>1.9125000000000001</v>
      </c>
      <c r="I953" s="228">
        <v>1.92</v>
      </c>
      <c r="J953" s="228">
        <v>2.1</v>
      </c>
      <c r="K953" s="228">
        <v>2.1</v>
      </c>
      <c r="L953" s="228">
        <v>2.06</v>
      </c>
      <c r="M953" s="228">
        <v>2.0375000000000001</v>
      </c>
      <c r="N953" s="228">
        <v>1.9875</v>
      </c>
      <c r="O953" s="228">
        <v>2.0099999999999998</v>
      </c>
      <c r="P953" s="228">
        <v>2.0499999999999998</v>
      </c>
      <c r="Q953" s="229">
        <v>2.0075833333333342</v>
      </c>
    </row>
    <row r="954" spans="1:17">
      <c r="A954" s="121"/>
      <c r="B954" s="116">
        <v>2</v>
      </c>
      <c r="C954" s="116"/>
      <c r="D954" s="227">
        <v>2006</v>
      </c>
      <c r="E954" s="228">
        <v>1.99</v>
      </c>
      <c r="F954" s="228">
        <v>1.9750000000000001</v>
      </c>
      <c r="G954" s="228">
        <v>2.1375000000000002</v>
      </c>
      <c r="H954" s="228">
        <v>2.125</v>
      </c>
      <c r="I954" s="228">
        <v>2.1</v>
      </c>
      <c r="J954" s="228">
        <v>2.2650000000000001</v>
      </c>
      <c r="K954" s="228">
        <v>2.4125000000000001</v>
      </c>
      <c r="L954" s="228">
        <v>2.41</v>
      </c>
      <c r="M954" s="228">
        <v>2.3624999999999998</v>
      </c>
      <c r="N954" s="228">
        <v>2.1240000000000001</v>
      </c>
      <c r="O954" s="228">
        <v>2</v>
      </c>
      <c r="P954" s="228">
        <v>1.9100000000000001</v>
      </c>
      <c r="Q954" s="229">
        <v>2.1509583333333331</v>
      </c>
    </row>
    <row r="955" spans="1:17">
      <c r="A955" s="121"/>
      <c r="B955" s="116">
        <v>2</v>
      </c>
      <c r="C955" s="116"/>
      <c r="D955" s="227">
        <v>2007</v>
      </c>
      <c r="E955" s="233">
        <v>1.8519999999999999</v>
      </c>
      <c r="F955" s="233">
        <v>1.8399999999999999</v>
      </c>
      <c r="G955" s="233">
        <v>1.8149999999999999</v>
      </c>
      <c r="H955" s="233">
        <v>1.885</v>
      </c>
      <c r="I955" s="233">
        <v>1.9300000000000002</v>
      </c>
      <c r="J955" s="233">
        <v>2.02</v>
      </c>
      <c r="K955" s="233">
        <v>2.0659999999999998</v>
      </c>
      <c r="L955" s="233">
        <v>2.12</v>
      </c>
      <c r="M955" s="233">
        <v>2.0825</v>
      </c>
      <c r="N955" s="233">
        <v>1.954</v>
      </c>
      <c r="O955" s="233">
        <v>1.8900000000000001</v>
      </c>
      <c r="P955" s="233">
        <v>1.8900000000000001</v>
      </c>
      <c r="Q955" s="230">
        <v>1.9453749999999999</v>
      </c>
    </row>
    <row r="956" spans="1:17">
      <c r="A956" s="121"/>
      <c r="B956" s="116">
        <v>2</v>
      </c>
      <c r="C956" s="116"/>
      <c r="D956" s="227">
        <v>2008</v>
      </c>
      <c r="E956" s="228">
        <v>1.8900000000000001</v>
      </c>
      <c r="F956" s="228">
        <v>1.8975</v>
      </c>
      <c r="G956" s="228">
        <v>2.1175000000000002</v>
      </c>
      <c r="H956" s="228">
        <v>2.1080000000000001</v>
      </c>
      <c r="I956" s="228">
        <v>2.0874999999999999</v>
      </c>
      <c r="J956" s="228">
        <v>2.2824999999999998</v>
      </c>
      <c r="K956" s="228">
        <v>2.2800000000000002</v>
      </c>
      <c r="L956" s="228">
        <v>2.2800000000000002</v>
      </c>
      <c r="M956" s="233">
        <v>2.242</v>
      </c>
      <c r="N956" s="233">
        <v>2.0874999999999999</v>
      </c>
      <c r="O956" s="233">
        <v>1.85</v>
      </c>
      <c r="P956" s="233">
        <v>1.8359999999999999</v>
      </c>
      <c r="Q956" s="230">
        <v>2.0798749999999999</v>
      </c>
    </row>
    <row r="957" spans="1:17">
      <c r="A957" s="121"/>
      <c r="B957" s="116">
        <v>2</v>
      </c>
      <c r="C957" s="116"/>
      <c r="D957" s="227">
        <v>2009</v>
      </c>
      <c r="E957" s="228">
        <v>1.75</v>
      </c>
      <c r="F957" s="228">
        <v>1.75</v>
      </c>
      <c r="G957" s="228">
        <v>1.778</v>
      </c>
      <c r="H957" s="228">
        <v>1.8875</v>
      </c>
      <c r="I957" s="228">
        <v>1.9175</v>
      </c>
      <c r="J957" s="228">
        <v>2.02</v>
      </c>
      <c r="K957" s="228">
        <v>2.1175000000000002</v>
      </c>
      <c r="L957" s="228">
        <v>2.0375000000000001</v>
      </c>
      <c r="M957" s="233">
        <v>2</v>
      </c>
      <c r="N957" s="233">
        <v>1.855</v>
      </c>
      <c r="O957" s="233">
        <v>1.835</v>
      </c>
      <c r="P957" s="233">
        <v>1.855</v>
      </c>
      <c r="Q957" s="230">
        <v>1.90025</v>
      </c>
    </row>
    <row r="958" spans="1:17">
      <c r="A958" s="121"/>
      <c r="B958" s="116">
        <v>2</v>
      </c>
      <c r="C958" s="116"/>
      <c r="D958" s="227">
        <v>2010</v>
      </c>
      <c r="E958" s="228">
        <v>1.85</v>
      </c>
      <c r="F958" s="228">
        <v>1.88</v>
      </c>
      <c r="G958" s="228">
        <v>1.9140000000000001</v>
      </c>
      <c r="H958" s="228">
        <v>1.92</v>
      </c>
      <c r="I958" s="228">
        <v>2.0350000000000001</v>
      </c>
      <c r="J958" s="228">
        <v>2.1259999999999999</v>
      </c>
      <c r="K958" s="228">
        <v>2.1124999999999998</v>
      </c>
      <c r="L958" s="228">
        <v>2.0840000000000001</v>
      </c>
      <c r="M958" s="233">
        <v>2.0750000000000002</v>
      </c>
      <c r="N958" s="233">
        <v>2.0049999999999999</v>
      </c>
      <c r="O958" s="233">
        <v>2</v>
      </c>
      <c r="P958" s="233">
        <v>2.0074999999999998</v>
      </c>
      <c r="Q958" s="230">
        <v>2.00075</v>
      </c>
    </row>
    <row r="959" spans="1:17">
      <c r="A959" s="121"/>
      <c r="B959" s="116">
        <v>2</v>
      </c>
      <c r="C959" s="116"/>
      <c r="D959" s="227">
        <v>2011</v>
      </c>
      <c r="E959" s="228">
        <v>1.9975000000000001</v>
      </c>
      <c r="F959" s="228">
        <v>2.085</v>
      </c>
      <c r="G959" s="228">
        <v>2.1760000000000002</v>
      </c>
      <c r="H959" s="228">
        <v>2.34</v>
      </c>
      <c r="I959" s="228">
        <v>2.330000000000001</v>
      </c>
      <c r="J959" s="228">
        <v>2.2075</v>
      </c>
      <c r="K959" s="228">
        <v>2.1974999999999998</v>
      </c>
      <c r="L959" s="228">
        <v>2.1539999999999999</v>
      </c>
      <c r="M959" s="233">
        <v>2.0499999999999998</v>
      </c>
      <c r="N959" s="233">
        <v>2.08</v>
      </c>
      <c r="O959" s="233">
        <v>2.1419999999999999</v>
      </c>
      <c r="P959" s="233">
        <v>2.0325000000000002</v>
      </c>
      <c r="Q959" s="230">
        <v>2.1493333333333329</v>
      </c>
    </row>
    <row r="960" spans="1:17">
      <c r="A960" s="121"/>
      <c r="B960" s="116">
        <v>2</v>
      </c>
      <c r="C960" s="116"/>
      <c r="D960" s="227">
        <v>2012</v>
      </c>
      <c r="E960" s="228">
        <v>1.8980000000000001</v>
      </c>
      <c r="F960" s="228">
        <v>2.1225000000000001</v>
      </c>
      <c r="G960" s="228">
        <v>2.1625000000000001</v>
      </c>
      <c r="H960" s="228">
        <v>2.08</v>
      </c>
      <c r="I960" s="228">
        <v>2.044</v>
      </c>
      <c r="J960" s="228">
        <v>2.1800000000000002</v>
      </c>
      <c r="K960" s="228">
        <v>2.194</v>
      </c>
      <c r="L960" s="228">
        <v>2.3774999999999999</v>
      </c>
      <c r="M960" s="233">
        <v>2.5674999999999999</v>
      </c>
      <c r="N960" s="233">
        <v>2.4540000000000002</v>
      </c>
      <c r="O960" s="233">
        <v>2.3075000000000001</v>
      </c>
      <c r="P960" s="233">
        <v>2.2275</v>
      </c>
      <c r="Q960" s="230">
        <v>2.217916666666667</v>
      </c>
    </row>
    <row r="961" spans="1:17">
      <c r="A961" s="121"/>
      <c r="B961" s="116">
        <v>2</v>
      </c>
      <c r="C961" s="116"/>
      <c r="D961" s="227">
        <v>2013</v>
      </c>
      <c r="E961" s="228">
        <v>2.1840000000000002</v>
      </c>
      <c r="F961" s="228">
        <v>2.1800000000000002</v>
      </c>
      <c r="G961" s="228">
        <v>2.2324999999999999</v>
      </c>
      <c r="H961" s="228">
        <v>2.2374999999999998</v>
      </c>
      <c r="I961" s="228">
        <v>2.165</v>
      </c>
      <c r="J961" s="228">
        <v>2.2875000000000001</v>
      </c>
      <c r="K961" s="228">
        <v>2.476</v>
      </c>
      <c r="L961" s="228">
        <v>2.5674999999999999</v>
      </c>
      <c r="M961" s="233">
        <v>2.6375000000000002</v>
      </c>
      <c r="N961" s="233">
        <v>2.42</v>
      </c>
      <c r="O961" s="233">
        <v>2.333333333333333</v>
      </c>
      <c r="P961" s="233">
        <v>2.3325</v>
      </c>
      <c r="Q961" s="230">
        <v>2.3377777777777768</v>
      </c>
    </row>
    <row r="962" spans="1:17">
      <c r="A962" s="121"/>
      <c r="B962" s="116">
        <v>2</v>
      </c>
      <c r="C962" s="116"/>
      <c r="D962" s="227">
        <v>2014</v>
      </c>
      <c r="E962" s="228">
        <v>2.2425000000000002</v>
      </c>
      <c r="F962" s="228">
        <v>2.2324999999999999</v>
      </c>
      <c r="G962" s="228">
        <v>2.1875</v>
      </c>
      <c r="H962" s="228">
        <v>2.4300000000000002</v>
      </c>
      <c r="I962" s="228">
        <v>2.4275000000000002</v>
      </c>
      <c r="J962" s="228">
        <v>2.3849999999999998</v>
      </c>
      <c r="K962" s="228">
        <v>2.4620000000000002</v>
      </c>
      <c r="L962" s="228">
        <v>2.17</v>
      </c>
      <c r="M962" s="233">
        <v>2.3559999999999999</v>
      </c>
      <c r="N962" s="233">
        <v>2.105</v>
      </c>
      <c r="O962" s="233">
        <v>2.0825</v>
      </c>
      <c r="P962" s="233">
        <v>2.0379999999999998</v>
      </c>
      <c r="Q962" s="230">
        <v>2.2598750000000001</v>
      </c>
    </row>
    <row r="963" spans="1:17">
      <c r="A963" s="121"/>
      <c r="B963" s="116">
        <v>2</v>
      </c>
      <c r="C963" s="116"/>
      <c r="D963" s="227">
        <v>2015</v>
      </c>
      <c r="E963" s="228">
        <v>1.9988888888888892</v>
      </c>
      <c r="F963" s="228">
        <v>2.0499999999999998</v>
      </c>
      <c r="G963" s="228">
        <v>2.1733333333333329</v>
      </c>
      <c r="H963" s="228">
        <v>2.2162500000000001</v>
      </c>
      <c r="I963" s="228">
        <v>2.2611111111111111</v>
      </c>
      <c r="J963" s="228">
        <v>2.3377777777777782</v>
      </c>
      <c r="K963" s="228">
        <v>2.4337499999999999</v>
      </c>
      <c r="L963" s="228">
        <v>2.4820000000000002</v>
      </c>
      <c r="M963" s="228">
        <v>2.4787499999999998</v>
      </c>
      <c r="N963" s="228">
        <v>2.415</v>
      </c>
      <c r="O963" s="228">
        <v>2.3010000000000002</v>
      </c>
      <c r="P963" s="228">
        <v>2.2144444444444442</v>
      </c>
      <c r="Q963" s="230">
        <v>2.2801921296296301</v>
      </c>
    </row>
    <row r="964" spans="1:17">
      <c r="A964" s="121"/>
      <c r="B964" s="116">
        <v>2</v>
      </c>
      <c r="C964" s="116"/>
      <c r="D964" s="227">
        <v>2016</v>
      </c>
      <c r="E964" s="228">
        <v>2.2433333333333341</v>
      </c>
      <c r="F964" s="228">
        <v>2.2400000000000002</v>
      </c>
      <c r="G964" s="228">
        <v>2.2450000000000001</v>
      </c>
      <c r="H964" s="228">
        <v>2.2425000000000002</v>
      </c>
      <c r="I964" s="228">
        <v>2.3420000000000001</v>
      </c>
      <c r="J964" s="228">
        <v>2.4975000000000001</v>
      </c>
      <c r="K964" s="228">
        <v>2.6324999999999998</v>
      </c>
      <c r="L964" s="228">
        <v>2.6459999999999999</v>
      </c>
      <c r="M964" s="228">
        <v>2.6825000000000001</v>
      </c>
      <c r="N964" s="228">
        <v>2.5659999999999998</v>
      </c>
      <c r="O964" s="228">
        <v>2.4500000000000002</v>
      </c>
      <c r="P964" s="228">
        <v>2.4500000000000002</v>
      </c>
      <c r="Q964" s="230">
        <v>2.4364444444444442</v>
      </c>
    </row>
    <row r="965" spans="1:17">
      <c r="A965" s="121"/>
      <c r="B965" s="116">
        <v>2</v>
      </c>
      <c r="C965" s="116"/>
      <c r="D965" s="227">
        <v>2017</v>
      </c>
      <c r="E965" s="228">
        <v>2.4500000000000002</v>
      </c>
      <c r="F965" s="228">
        <v>2.5</v>
      </c>
      <c r="G965" s="228">
        <v>2.5175000000000001</v>
      </c>
      <c r="H965" s="228">
        <v>2.69</v>
      </c>
      <c r="I965" s="228">
        <v>2.6619999999999999</v>
      </c>
      <c r="J965" s="228">
        <v>2.6475</v>
      </c>
      <c r="K965" s="228">
        <v>2.65</v>
      </c>
      <c r="L965" s="228">
        <v>2.6324999999999998</v>
      </c>
      <c r="M965" s="228">
        <v>2.48</v>
      </c>
      <c r="N965" s="228">
        <v>2.3080000000000012</v>
      </c>
      <c r="O965" s="228">
        <v>2.2599999999999998</v>
      </c>
      <c r="P965" s="228">
        <v>2.2574999999999998</v>
      </c>
      <c r="Q965" s="230">
        <v>2.5045833333333332</v>
      </c>
    </row>
    <row r="966" spans="1:17">
      <c r="A966" s="121"/>
      <c r="B966" s="116">
        <v>2</v>
      </c>
      <c r="C966" s="116"/>
      <c r="D966" s="227">
        <v>2018</v>
      </c>
      <c r="E966" s="228">
        <v>2.2160000000000002</v>
      </c>
      <c r="F966" s="228">
        <v>2.27</v>
      </c>
      <c r="G966" s="228">
        <v>2.3675000000000002</v>
      </c>
      <c r="H966" s="228">
        <v>2.3199999999999998</v>
      </c>
      <c r="I966" s="228">
        <v>2.2875000000000001</v>
      </c>
      <c r="J966" s="228">
        <v>2.2974999999999999</v>
      </c>
      <c r="K966" s="228">
        <v>2.3199999999999998</v>
      </c>
      <c r="L966" s="228">
        <v>2.34</v>
      </c>
      <c r="M966" s="228">
        <v>2.4050000000000002</v>
      </c>
      <c r="N966" s="228">
        <v>2.3220000000000001</v>
      </c>
      <c r="O966" s="228">
        <v>2.2875000000000001</v>
      </c>
      <c r="P966" s="228">
        <v>2.294</v>
      </c>
      <c r="Q966" s="230">
        <v>2.3105833333333328</v>
      </c>
    </row>
    <row r="967" spans="1:17">
      <c r="A967" s="121"/>
      <c r="B967" s="116">
        <v>2</v>
      </c>
      <c r="C967" s="116"/>
      <c r="D967" s="227">
        <v>2019</v>
      </c>
      <c r="E967" s="228">
        <v>2.2925</v>
      </c>
      <c r="F967" s="228">
        <v>2.2475000000000001</v>
      </c>
      <c r="G967" s="228">
        <v>2.3125</v>
      </c>
      <c r="H967" s="228">
        <v>2.5939999999999999</v>
      </c>
      <c r="I967" s="228">
        <v>2.6524999999999999</v>
      </c>
      <c r="J967" s="228">
        <v>2.7124999999999999</v>
      </c>
      <c r="K967" s="228">
        <v>2.75</v>
      </c>
      <c r="L967" s="228">
        <v>2.8275000000000001</v>
      </c>
      <c r="M967" s="228">
        <v>2.9580000000000002</v>
      </c>
      <c r="N967" s="228">
        <v>2.98</v>
      </c>
      <c r="O967" s="228">
        <v>2.9975000000000001</v>
      </c>
      <c r="P967" s="228">
        <v>3.024</v>
      </c>
      <c r="Q967" s="230">
        <v>2.695708333333334</v>
      </c>
    </row>
    <row r="968" spans="1:17">
      <c r="A968" s="121"/>
      <c r="B968" s="116">
        <v>2</v>
      </c>
      <c r="C968" s="116"/>
      <c r="D968" s="227">
        <v>2020</v>
      </c>
      <c r="E968" s="228">
        <v>2.8775000000000004</v>
      </c>
      <c r="F968" s="228">
        <v>2.7900000000000005</v>
      </c>
      <c r="G968" s="228">
        <v>2.8679999999999994</v>
      </c>
      <c r="H968" s="228">
        <v>2.8375000000000004</v>
      </c>
      <c r="I968" s="228">
        <v>2.67</v>
      </c>
      <c r="J968" s="228">
        <v>2.64</v>
      </c>
      <c r="K968" s="228">
        <v>2.5874999999999999</v>
      </c>
      <c r="L968" s="228">
        <v>2.5839999999999996</v>
      </c>
      <c r="M968" s="228">
        <v>2.6375000000000002</v>
      </c>
      <c r="N968" s="228">
        <v>2.6274999999999999</v>
      </c>
      <c r="O968" s="228">
        <v>2.54</v>
      </c>
      <c r="P968" s="228">
        <v>2.4575</v>
      </c>
      <c r="Q968" s="230">
        <v>2.6764166666666664</v>
      </c>
    </row>
    <row r="969" spans="1:17">
      <c r="A969" s="121"/>
      <c r="B969" s="116">
        <v>2</v>
      </c>
      <c r="C969" s="116"/>
      <c r="D969" s="227">
        <v>2021</v>
      </c>
      <c r="E969" s="228">
        <v>2.46</v>
      </c>
      <c r="F969" s="228">
        <v>2.4649999999999999</v>
      </c>
      <c r="G969" s="228">
        <v>2.5960000000000001</v>
      </c>
      <c r="H969" s="228">
        <v>2.7374999999999998</v>
      </c>
      <c r="I969" s="228">
        <v>2.87</v>
      </c>
      <c r="J969" s="228">
        <v>2.8525</v>
      </c>
      <c r="K969" s="228">
        <v>2.6725000000000003</v>
      </c>
      <c r="L969" s="228">
        <v>2.6440000000000006</v>
      </c>
      <c r="M969" s="228">
        <v>2.6025</v>
      </c>
      <c r="N969" s="228">
        <v>2.4975000000000001</v>
      </c>
      <c r="O969" s="228">
        <v>2.4940000000000002</v>
      </c>
      <c r="P969" s="228">
        <v>2.5099999999999998</v>
      </c>
      <c r="Q969" s="230">
        <v>2.6167916666666664</v>
      </c>
    </row>
    <row r="970" spans="1:17">
      <c r="A970" s="121"/>
      <c r="B970" s="116">
        <v>2</v>
      </c>
      <c r="C970" s="116"/>
      <c r="D970" s="227">
        <v>2022</v>
      </c>
      <c r="E970" s="228">
        <v>2.5099999999999998</v>
      </c>
      <c r="F970" s="228">
        <v>2.54</v>
      </c>
      <c r="G970" s="228">
        <v>2.8224999999999998</v>
      </c>
      <c r="H970" s="228">
        <v>3.1124999999999998</v>
      </c>
      <c r="I970" s="228">
        <v>3.12</v>
      </c>
      <c r="J970" s="228">
        <v>3.1374999999999997</v>
      </c>
      <c r="K970" s="228">
        <v>3.3125</v>
      </c>
      <c r="L970" s="228">
        <v>3.4659999999999997</v>
      </c>
      <c r="M970" s="228">
        <v>3.5524999999999998</v>
      </c>
      <c r="N970" s="228">
        <v>3.5260000000000007</v>
      </c>
      <c r="O970" s="228">
        <v>3.3150000000000004</v>
      </c>
      <c r="P970" s="228">
        <v>3.3</v>
      </c>
      <c r="Q970" s="230">
        <v>3.1428749999999996</v>
      </c>
    </row>
    <row r="971" spans="1:17">
      <c r="A971" s="121"/>
      <c r="B971" s="116">
        <v>2</v>
      </c>
      <c r="C971" s="116"/>
      <c r="D971" s="227">
        <v>2023</v>
      </c>
      <c r="E971" s="228">
        <v>3.4299999999999997</v>
      </c>
      <c r="F971" s="228">
        <v>3.7225000000000001</v>
      </c>
      <c r="G971" s="228">
        <v>3.9625000000000004</v>
      </c>
      <c r="H971" s="228">
        <v>3.7900000000000005</v>
      </c>
      <c r="I971" s="228">
        <v>3.6280000000000001</v>
      </c>
      <c r="J971" s="228">
        <v>3.72</v>
      </c>
      <c r="K971" s="228">
        <v>3.87</v>
      </c>
      <c r="L971" s="228">
        <v>3.7149999999999999</v>
      </c>
      <c r="M971" s="228">
        <v>3.5250000000000004</v>
      </c>
      <c r="N971" s="228">
        <v>3.4039999999999999</v>
      </c>
      <c r="O971" s="228">
        <v>3.2575000000000003</v>
      </c>
      <c r="P971" s="228">
        <v>3.2524999999999999</v>
      </c>
      <c r="Q971" s="230">
        <v>3.6064166666666662</v>
      </c>
    </row>
    <row r="972" spans="1:17">
      <c r="A972" s="121"/>
      <c r="B972" s="116">
        <v>2</v>
      </c>
      <c r="C972" s="116"/>
      <c r="D972" s="227">
        <v>2024</v>
      </c>
      <c r="E972" s="228">
        <v>3.2599999999999993</v>
      </c>
      <c r="F972" s="228">
        <v>3.3125</v>
      </c>
      <c r="G972" s="228">
        <v>3.5225</v>
      </c>
      <c r="H972" s="228">
        <v>3.55</v>
      </c>
      <c r="I972" s="228">
        <v>3.5274999999999999</v>
      </c>
      <c r="J972" s="228">
        <v>3.5375000000000001</v>
      </c>
      <c r="K972" s="228">
        <v>3.6019999999999994</v>
      </c>
      <c r="L972" s="228">
        <v>3.46</v>
      </c>
      <c r="M972" s="228">
        <v>3.3160000000000003</v>
      </c>
      <c r="N972" s="228">
        <v>3.2050000000000001</v>
      </c>
      <c r="O972" s="228">
        <v>3.18</v>
      </c>
      <c r="P972" s="228">
        <v>3.18</v>
      </c>
      <c r="Q972" s="230">
        <v>3.38775</v>
      </c>
    </row>
    <row r="973" spans="1:17">
      <c r="A973" s="121"/>
      <c r="B973" s="116">
        <v>2</v>
      </c>
      <c r="C973" s="116"/>
      <c r="D973" s="227">
        <v>2025</v>
      </c>
      <c r="E973" s="228">
        <v>3.18</v>
      </c>
      <c r="F973" s="228">
        <v>3.18</v>
      </c>
      <c r="G973" s="228">
        <v>3.1840000000000002</v>
      </c>
      <c r="H973" s="228">
        <v>3.276666666666666</v>
      </c>
      <c r="I973" s="228"/>
      <c r="J973" s="228"/>
      <c r="K973" s="228"/>
      <c r="L973" s="228"/>
      <c r="M973" s="228"/>
      <c r="N973" s="228"/>
      <c r="O973" s="228"/>
      <c r="P973" s="228"/>
      <c r="Q973" s="230"/>
    </row>
    <row r="974" spans="1:17">
      <c r="A974" s="121"/>
      <c r="B974" s="116"/>
      <c r="C974" s="116"/>
      <c r="D974" s="227"/>
      <c r="E974" s="234"/>
      <c r="F974" s="221"/>
      <c r="G974" s="234"/>
      <c r="H974" s="234"/>
      <c r="I974" s="234"/>
      <c r="J974" s="234"/>
      <c r="K974" s="234"/>
      <c r="L974" s="234"/>
      <c r="M974" s="234"/>
      <c r="N974" s="234"/>
      <c r="O974" s="234"/>
      <c r="P974" s="234"/>
      <c r="Q974" s="231"/>
    </row>
    <row r="975" spans="1:17">
      <c r="A975" s="121"/>
      <c r="B975" s="116"/>
      <c r="C975" s="116"/>
      <c r="D975" s="227"/>
      <c r="E975" s="221"/>
      <c r="F975" s="221"/>
      <c r="G975" s="221"/>
      <c r="H975" s="221"/>
      <c r="I975" s="221"/>
      <c r="J975" s="221"/>
      <c r="K975" s="221"/>
      <c r="L975" s="221"/>
      <c r="M975" s="221"/>
      <c r="N975" s="221"/>
      <c r="O975" s="221"/>
      <c r="P975" s="221"/>
      <c r="Q975" s="232"/>
    </row>
    <row r="976" spans="1:17">
      <c r="A976" s="121" t="s">
        <v>157</v>
      </c>
      <c r="B976" s="116">
        <v>3</v>
      </c>
      <c r="C976" s="116"/>
      <c r="D976" s="227">
        <v>1997</v>
      </c>
      <c r="E976" s="228">
        <v>1.3474999999999999</v>
      </c>
      <c r="F976" s="228">
        <v>1.3725000000000001</v>
      </c>
      <c r="G976" s="228">
        <v>1.4275</v>
      </c>
      <c r="H976" s="228">
        <v>1.5960000000000001</v>
      </c>
      <c r="I976" s="228">
        <v>1.9325000000000001</v>
      </c>
      <c r="J976" s="228">
        <v>1.7275</v>
      </c>
      <c r="K976" s="228">
        <v>1.5920000000000001</v>
      </c>
      <c r="L976" s="228">
        <v>1.6875</v>
      </c>
      <c r="M976" s="228">
        <v>1.78</v>
      </c>
      <c r="N976" s="228">
        <v>1.5925</v>
      </c>
      <c r="O976" s="228">
        <v>1.4750000000000001</v>
      </c>
      <c r="P976" s="228">
        <v>1.254</v>
      </c>
      <c r="Q976" s="229">
        <v>1.565375</v>
      </c>
    </row>
    <row r="977" spans="1:17">
      <c r="A977" s="121"/>
      <c r="B977" s="116">
        <v>3</v>
      </c>
      <c r="C977" s="116"/>
      <c r="D977" s="227">
        <v>1998</v>
      </c>
      <c r="E977" s="228">
        <v>1.2424999999999999</v>
      </c>
      <c r="F977" s="228">
        <v>1.2875000000000001</v>
      </c>
      <c r="G977" s="228">
        <v>1.248</v>
      </c>
      <c r="H977" s="228">
        <v>1.1125</v>
      </c>
      <c r="I977" s="228">
        <v>1.0325</v>
      </c>
      <c r="J977" s="228">
        <v>1.016</v>
      </c>
      <c r="K977" s="228">
        <v>0.96499999999999997</v>
      </c>
      <c r="L977" s="228">
        <v>0.95</v>
      </c>
      <c r="M977" s="228">
        <v>0.93400000000000005</v>
      </c>
      <c r="N977" s="228">
        <v>0.95750000000000002</v>
      </c>
      <c r="O977" s="228">
        <v>0.95</v>
      </c>
      <c r="P977" s="228">
        <v>0.96799999999999997</v>
      </c>
      <c r="Q977" s="229">
        <v>1.055291666666667</v>
      </c>
    </row>
    <row r="978" spans="1:17">
      <c r="A978" s="121"/>
      <c r="B978" s="116">
        <v>3</v>
      </c>
      <c r="C978" s="116"/>
      <c r="D978" s="227">
        <v>1999</v>
      </c>
      <c r="E978" s="228">
        <v>0.94750000000000001</v>
      </c>
      <c r="F978" s="228">
        <v>0.96</v>
      </c>
      <c r="G978" s="228">
        <v>1.028</v>
      </c>
      <c r="H978" s="228">
        <v>0.99</v>
      </c>
      <c r="I978" s="228">
        <v>0.99</v>
      </c>
      <c r="J978" s="228">
        <v>1.208</v>
      </c>
      <c r="K978" s="228">
        <v>1.4025000000000001</v>
      </c>
      <c r="L978" s="228">
        <v>1.296</v>
      </c>
      <c r="M978" s="228">
        <v>1.415</v>
      </c>
      <c r="N978" s="228">
        <v>1.4025000000000001</v>
      </c>
      <c r="O978" s="228">
        <v>1.4</v>
      </c>
      <c r="P978" s="228">
        <v>1.38</v>
      </c>
      <c r="Q978" s="229">
        <v>1.2016249999999999</v>
      </c>
    </row>
    <row r="979" spans="1:17">
      <c r="A979" s="121"/>
      <c r="B979" s="116">
        <v>3</v>
      </c>
      <c r="C979" s="116"/>
      <c r="D979" s="227">
        <v>2000</v>
      </c>
      <c r="E979" s="228">
        <v>1.2442</v>
      </c>
      <c r="F979" s="228">
        <v>1.1400000000000001</v>
      </c>
      <c r="G979" s="228">
        <v>1.1400000000000001</v>
      </c>
      <c r="H979" s="228">
        <v>1.1400000000000001</v>
      </c>
      <c r="I979" s="228">
        <v>1.1179999999999999</v>
      </c>
      <c r="J979" s="228">
        <v>1.1599999999999999</v>
      </c>
      <c r="K979" s="228">
        <v>1.2</v>
      </c>
      <c r="L979" s="228">
        <v>1.23</v>
      </c>
      <c r="M979" s="228">
        <v>1.31</v>
      </c>
      <c r="N979" s="228">
        <v>1.494</v>
      </c>
      <c r="O979" s="228">
        <v>1.69</v>
      </c>
      <c r="P979" s="228">
        <v>1.58</v>
      </c>
      <c r="Q979" s="229">
        <v>1.2871833333333331</v>
      </c>
    </row>
    <row r="980" spans="1:17">
      <c r="A980" s="121"/>
      <c r="B980" s="116">
        <v>3</v>
      </c>
      <c r="C980" s="116"/>
      <c r="D980" s="227">
        <v>2001</v>
      </c>
      <c r="E980" s="228">
        <v>1.522</v>
      </c>
      <c r="F980" s="228">
        <v>1.635</v>
      </c>
      <c r="G980" s="228">
        <v>1.9649999999999999</v>
      </c>
      <c r="H980" s="228">
        <v>1.6724999999999999</v>
      </c>
      <c r="I980" s="228">
        <v>1.6680000000000001</v>
      </c>
      <c r="J980" s="228">
        <v>1.77</v>
      </c>
      <c r="K980" s="228">
        <v>1.48</v>
      </c>
      <c r="L980" s="228">
        <v>1.4525000000000001</v>
      </c>
      <c r="M980" s="228">
        <v>1.4724999999999999</v>
      </c>
      <c r="N980" s="228">
        <v>1.496</v>
      </c>
      <c r="O980" s="228">
        <v>1.3</v>
      </c>
      <c r="P980" s="228">
        <v>1.4325000000000001</v>
      </c>
      <c r="Q980" s="229">
        <v>1.5721666666666669</v>
      </c>
    </row>
    <row r="981" spans="1:17">
      <c r="A981" s="121"/>
      <c r="B981" s="116">
        <v>3</v>
      </c>
      <c r="C981" s="116"/>
      <c r="D981" s="227">
        <v>2002</v>
      </c>
      <c r="E981" s="228">
        <v>1.3112599999999999</v>
      </c>
      <c r="F981" s="228">
        <v>1.2124999999999999</v>
      </c>
      <c r="G981" s="228">
        <v>1.3025</v>
      </c>
      <c r="H981" s="228">
        <v>1.212</v>
      </c>
      <c r="I981" s="228">
        <v>1</v>
      </c>
      <c r="J981" s="228">
        <v>1.08</v>
      </c>
      <c r="K981" s="228">
        <v>1.1679999999999999</v>
      </c>
      <c r="L981" s="228">
        <v>1</v>
      </c>
      <c r="M981" s="228">
        <v>0.95</v>
      </c>
      <c r="N981" s="228">
        <v>1.046</v>
      </c>
      <c r="O981" s="228">
        <v>1</v>
      </c>
      <c r="P981" s="228">
        <v>0.97</v>
      </c>
      <c r="Q981" s="229">
        <v>1.104355</v>
      </c>
    </row>
    <row r="982" spans="1:17">
      <c r="A982" s="117"/>
      <c r="B982" s="116">
        <v>3</v>
      </c>
      <c r="C982" s="116"/>
      <c r="D982" s="227">
        <v>2003</v>
      </c>
      <c r="E982" s="228">
        <v>0.86750000000000005</v>
      </c>
      <c r="F982" s="228">
        <v>0.9</v>
      </c>
      <c r="G982" s="228">
        <v>0.85750000000000004</v>
      </c>
      <c r="H982" s="228">
        <v>0.99200000000000021</v>
      </c>
      <c r="I982" s="228">
        <v>0.77500000000000002</v>
      </c>
      <c r="J982" s="228">
        <v>0.76</v>
      </c>
      <c r="K982" s="228">
        <v>0.75</v>
      </c>
      <c r="L982" s="228">
        <v>0.74500000000000011</v>
      </c>
      <c r="M982" s="228">
        <v>0.95800000000000018</v>
      </c>
      <c r="N982" s="228">
        <v>0.93499999999999994</v>
      </c>
      <c r="O982" s="228">
        <v>0.91</v>
      </c>
      <c r="P982" s="228">
        <v>0.8</v>
      </c>
      <c r="Q982" s="229">
        <v>0.85416666666666685</v>
      </c>
    </row>
    <row r="983" spans="1:17">
      <c r="A983" s="121"/>
      <c r="B983" s="116">
        <v>3</v>
      </c>
      <c r="C983" s="116"/>
      <c r="D983" s="227">
        <v>2004</v>
      </c>
      <c r="E983" s="228">
        <v>0.69</v>
      </c>
      <c r="F983" s="228">
        <v>0.77750000000000008</v>
      </c>
      <c r="G983" s="228">
        <v>0.93999999999999984</v>
      </c>
      <c r="H983" s="228">
        <v>0.88500000000000001</v>
      </c>
      <c r="I983" s="228">
        <v>0.8</v>
      </c>
      <c r="J983" s="228">
        <v>0.83799999999999986</v>
      </c>
      <c r="K983" s="228">
        <v>0.95</v>
      </c>
      <c r="L983" s="228">
        <v>1.004</v>
      </c>
      <c r="M983" s="228">
        <v>1.29</v>
      </c>
      <c r="N983" s="228">
        <v>1.3850000000000002</v>
      </c>
      <c r="O983" s="228">
        <v>1.3939999999999999</v>
      </c>
      <c r="P983" s="228">
        <v>1.2975000000000001</v>
      </c>
      <c r="Q983" s="229">
        <v>1.0209166666666665</v>
      </c>
    </row>
    <row r="984" spans="1:17">
      <c r="A984" s="121"/>
      <c r="B984" s="116">
        <v>3</v>
      </c>
      <c r="C984" s="116"/>
      <c r="D984" s="227">
        <v>2005</v>
      </c>
      <c r="E984" s="228">
        <v>1.145</v>
      </c>
      <c r="F984" s="228">
        <v>1.1675</v>
      </c>
      <c r="G984" s="228">
        <v>1.286</v>
      </c>
      <c r="H984" s="228">
        <v>1.01</v>
      </c>
      <c r="I984" s="228">
        <v>0.98799999999999999</v>
      </c>
      <c r="J984" s="228">
        <v>1.085</v>
      </c>
      <c r="K984" s="228">
        <v>1.0625</v>
      </c>
      <c r="L984" s="228">
        <v>1.0660000000000001</v>
      </c>
      <c r="M984" s="228">
        <v>1.0774999999999999</v>
      </c>
      <c r="N984" s="228">
        <v>1.095</v>
      </c>
      <c r="O984" s="228">
        <v>1.1339999999999999</v>
      </c>
      <c r="P984" s="228">
        <v>1.1924999999999999</v>
      </c>
      <c r="Q984" s="229">
        <v>1.1090833333333341</v>
      </c>
    </row>
    <row r="985" spans="1:17">
      <c r="A985" s="121"/>
      <c r="B985" s="116">
        <v>3</v>
      </c>
      <c r="C985" s="116"/>
      <c r="D985" s="227">
        <v>2006</v>
      </c>
      <c r="E985" s="228">
        <v>1.0880000000000001</v>
      </c>
      <c r="F985" s="228">
        <v>1.0349999999999999</v>
      </c>
      <c r="G985" s="228">
        <v>1.115</v>
      </c>
      <c r="H985" s="228">
        <v>1.1174999999999999</v>
      </c>
      <c r="I985" s="228">
        <v>1.0660000000000001</v>
      </c>
      <c r="J985" s="228">
        <v>1.135</v>
      </c>
      <c r="K985" s="228">
        <v>1.2050000000000001</v>
      </c>
      <c r="L985" s="228">
        <v>1.198</v>
      </c>
      <c r="M985" s="228">
        <v>1.2450000000000001</v>
      </c>
      <c r="N985" s="228">
        <v>1.25</v>
      </c>
      <c r="O985" s="228">
        <v>1.26</v>
      </c>
      <c r="P985" s="228">
        <v>1.1950000000000001</v>
      </c>
      <c r="Q985" s="229">
        <v>1.159125</v>
      </c>
    </row>
    <row r="986" spans="1:17">
      <c r="A986" s="121"/>
      <c r="B986" s="116">
        <v>3</v>
      </c>
      <c r="C986" s="116"/>
      <c r="D986" s="227">
        <v>2007</v>
      </c>
      <c r="E986" s="228">
        <v>0.99199999999999999</v>
      </c>
      <c r="F986" s="228">
        <v>0.98</v>
      </c>
      <c r="G986" s="228">
        <v>0.97</v>
      </c>
      <c r="H986" s="228">
        <v>0.94499999999999995</v>
      </c>
      <c r="I986" s="228">
        <v>0.93400000000000005</v>
      </c>
      <c r="J986" s="228">
        <v>0.92749999999999999</v>
      </c>
      <c r="K986" s="228">
        <v>0.98399999999999999</v>
      </c>
      <c r="L986" s="228">
        <v>1.0774999999999999</v>
      </c>
      <c r="M986" s="228">
        <v>1.135</v>
      </c>
      <c r="N986" s="228">
        <v>1.1360000000000001</v>
      </c>
      <c r="O986" s="228">
        <v>1.1274999999999999</v>
      </c>
      <c r="P986" s="228">
        <v>1.1074999999999999</v>
      </c>
      <c r="Q986" s="230">
        <v>1.0263333333333331</v>
      </c>
    </row>
    <row r="987" spans="1:17">
      <c r="A987" s="121"/>
      <c r="B987" s="116">
        <v>3</v>
      </c>
      <c r="C987" s="116"/>
      <c r="D987" s="227">
        <v>2008</v>
      </c>
      <c r="E987" s="228">
        <v>1.0940000000000001</v>
      </c>
      <c r="F987" s="228">
        <v>1.0649999999999999</v>
      </c>
      <c r="G987" s="228">
        <v>1.155</v>
      </c>
      <c r="H987" s="228">
        <v>1.1439999999999999</v>
      </c>
      <c r="I987" s="228">
        <v>1.18</v>
      </c>
      <c r="J987" s="228">
        <v>1.2925</v>
      </c>
      <c r="K987" s="228">
        <v>1.3580000000000001</v>
      </c>
      <c r="L987" s="228">
        <v>1.3925000000000001</v>
      </c>
      <c r="M987" s="228">
        <v>1.4219999999999999</v>
      </c>
      <c r="N987" s="228">
        <v>1.4824999999999999</v>
      </c>
      <c r="O987" s="228">
        <v>1.3525</v>
      </c>
      <c r="P987" s="228">
        <v>1.3240000000000001</v>
      </c>
      <c r="Q987" s="230">
        <v>1.271833333333334</v>
      </c>
    </row>
    <row r="988" spans="1:17">
      <c r="A988" s="121"/>
      <c r="B988" s="116">
        <v>3</v>
      </c>
      <c r="C988" s="116"/>
      <c r="D988" s="227">
        <v>2009</v>
      </c>
      <c r="E988" s="228">
        <v>1.26</v>
      </c>
      <c r="F988" s="228">
        <v>1.175</v>
      </c>
      <c r="G988" s="228">
        <v>1.1739999999999999</v>
      </c>
      <c r="H988" s="228">
        <v>1.2324999999999999</v>
      </c>
      <c r="I988" s="228">
        <v>1.2250000000000001</v>
      </c>
      <c r="J988" s="228">
        <v>1.272</v>
      </c>
      <c r="K988" s="228">
        <v>1.3049999999999999</v>
      </c>
      <c r="L988" s="228">
        <v>1.2974999999999999</v>
      </c>
      <c r="M988" s="228">
        <v>1.3540000000000001</v>
      </c>
      <c r="N988" s="228">
        <v>1.33</v>
      </c>
      <c r="O988" s="228">
        <v>1.3425</v>
      </c>
      <c r="P988" s="228">
        <v>1.3325</v>
      </c>
      <c r="Q988" s="230">
        <v>1.2749999999999999</v>
      </c>
    </row>
    <row r="989" spans="1:17">
      <c r="A989" s="121"/>
      <c r="B989" s="116">
        <v>3</v>
      </c>
      <c r="C989" s="116"/>
      <c r="D989" s="227">
        <v>2010</v>
      </c>
      <c r="E989" s="228">
        <v>1.2949999999999999</v>
      </c>
      <c r="F989" s="228">
        <v>1.2549999999999999</v>
      </c>
      <c r="G989" s="228">
        <v>1.266</v>
      </c>
      <c r="H989" s="228">
        <v>1.2</v>
      </c>
      <c r="I989" s="228">
        <v>1.2349999999999999</v>
      </c>
      <c r="J989" s="228">
        <v>1.238</v>
      </c>
      <c r="K989" s="228">
        <v>1.2575000000000001</v>
      </c>
      <c r="L989" s="228">
        <v>1.268</v>
      </c>
      <c r="M989" s="228">
        <v>1.23</v>
      </c>
      <c r="N989" s="228">
        <v>1.2050000000000001</v>
      </c>
      <c r="O989" s="228">
        <v>1.1879999999999999</v>
      </c>
      <c r="P989" s="228">
        <v>1.1825000000000001</v>
      </c>
      <c r="Q989" s="230">
        <v>1.2349999999999999</v>
      </c>
    </row>
    <row r="990" spans="1:17">
      <c r="A990" s="121"/>
      <c r="B990" s="116">
        <v>3</v>
      </c>
      <c r="C990" s="116"/>
      <c r="D990" s="227">
        <v>2011</v>
      </c>
      <c r="E990" s="228">
        <v>1.1575</v>
      </c>
      <c r="F990" s="228">
        <v>1.1599999999999999</v>
      </c>
      <c r="G990" s="228">
        <v>1.206</v>
      </c>
      <c r="H990" s="228">
        <v>1.2725</v>
      </c>
      <c r="I990" s="228">
        <v>1.29</v>
      </c>
      <c r="J990" s="228">
        <v>1.24</v>
      </c>
      <c r="K990" s="228">
        <v>1.2175</v>
      </c>
      <c r="L990" s="228">
        <v>1.218</v>
      </c>
      <c r="M990" s="228">
        <v>1.2749999999999999</v>
      </c>
      <c r="N990" s="228">
        <v>1.45</v>
      </c>
      <c r="O990" s="228">
        <v>1.526</v>
      </c>
      <c r="P990" s="228">
        <v>1.4924999999999999</v>
      </c>
      <c r="Q990" s="230">
        <v>1.292083333333333</v>
      </c>
    </row>
    <row r="991" spans="1:17">
      <c r="A991" s="121"/>
      <c r="B991" s="116">
        <v>3</v>
      </c>
      <c r="C991" s="116"/>
      <c r="D991" s="227">
        <v>2012</v>
      </c>
      <c r="E991" s="228">
        <v>1.3080000000000001</v>
      </c>
      <c r="F991" s="228">
        <v>1.44</v>
      </c>
      <c r="G991" s="228">
        <v>1.4525000000000001</v>
      </c>
      <c r="H991" s="228">
        <v>1.43</v>
      </c>
      <c r="I991" s="228">
        <v>1.3839999999999999</v>
      </c>
      <c r="J991" s="228">
        <v>1.51</v>
      </c>
      <c r="K991" s="228">
        <v>1.544</v>
      </c>
      <c r="L991" s="228">
        <v>1.6600000000000001</v>
      </c>
      <c r="M991" s="228">
        <v>1.8525</v>
      </c>
      <c r="N991" s="228">
        <v>1.778</v>
      </c>
      <c r="O991" s="228">
        <v>1.71</v>
      </c>
      <c r="P991" s="228">
        <v>1.65</v>
      </c>
      <c r="Q991" s="230">
        <v>1.559916666666666</v>
      </c>
    </row>
    <row r="992" spans="1:17">
      <c r="A992" s="121"/>
      <c r="B992" s="116">
        <v>3</v>
      </c>
      <c r="C992" s="116"/>
      <c r="D992" s="227">
        <v>2013</v>
      </c>
      <c r="E992" s="228">
        <v>1.458</v>
      </c>
      <c r="F992" s="228">
        <v>1.405</v>
      </c>
      <c r="G992" s="228">
        <v>1.4424999999999999</v>
      </c>
      <c r="H992" s="228">
        <v>1.3740000000000001</v>
      </c>
      <c r="I992" s="228">
        <v>1.22</v>
      </c>
      <c r="J992" s="228">
        <v>1.4275</v>
      </c>
      <c r="K992" s="228">
        <v>1.492</v>
      </c>
      <c r="L992" s="228">
        <v>1.5625</v>
      </c>
      <c r="M992" s="228">
        <v>1.6800000000000002</v>
      </c>
      <c r="N992" s="228">
        <v>1.6560000000000001</v>
      </c>
      <c r="O992" s="228">
        <v>1.5649999999999999</v>
      </c>
      <c r="P992" s="228">
        <v>1.5525</v>
      </c>
      <c r="Q992" s="230">
        <v>1.4862500000000001</v>
      </c>
    </row>
    <row r="993" spans="1:17">
      <c r="A993" s="121"/>
      <c r="B993" s="116">
        <v>3</v>
      </c>
      <c r="C993" s="116"/>
      <c r="D993" s="227">
        <v>2014</v>
      </c>
      <c r="E993" s="228">
        <v>1.5425</v>
      </c>
      <c r="F993" s="228">
        <v>1.4125000000000001</v>
      </c>
      <c r="G993" s="228">
        <v>1.3125</v>
      </c>
      <c r="H993" s="228">
        <v>1.3220000000000001</v>
      </c>
      <c r="I993" s="228">
        <v>1.3125</v>
      </c>
      <c r="J993" s="228">
        <v>1.34</v>
      </c>
      <c r="K993" s="228">
        <v>1.4</v>
      </c>
      <c r="L993" s="228">
        <v>1.38</v>
      </c>
      <c r="M993" s="228">
        <v>1.32</v>
      </c>
      <c r="N993" s="228">
        <v>1.1875</v>
      </c>
      <c r="O993" s="228">
        <v>1.1825000000000001</v>
      </c>
      <c r="P993" s="228">
        <v>1.1759999999999999</v>
      </c>
      <c r="Q993" s="230">
        <v>1.3240000000000001</v>
      </c>
    </row>
    <row r="994" spans="1:17">
      <c r="A994" s="121"/>
      <c r="B994" s="116">
        <v>3</v>
      </c>
      <c r="C994" s="116"/>
      <c r="D994" s="227">
        <v>2015</v>
      </c>
      <c r="E994" s="228">
        <v>1.02</v>
      </c>
      <c r="F994" s="228">
        <v>0.92500000000000004</v>
      </c>
      <c r="G994" s="228">
        <v>0.99555555555555564</v>
      </c>
      <c r="H994" s="228">
        <v>1.0525</v>
      </c>
      <c r="I994" s="228">
        <v>1.1200000000000001</v>
      </c>
      <c r="J994" s="228">
        <v>1.1366666666666669</v>
      </c>
      <c r="K994" s="228">
        <v>1.2224999999999999</v>
      </c>
      <c r="L994" s="228">
        <v>1.2570000000000001</v>
      </c>
      <c r="M994" s="228">
        <v>1.32375</v>
      </c>
      <c r="N994" s="228">
        <v>1.29125</v>
      </c>
      <c r="O994" s="228">
        <v>1.206</v>
      </c>
      <c r="P994" s="228">
        <v>1.181111111111111</v>
      </c>
      <c r="Q994" s="230">
        <v>1.1442777777777779</v>
      </c>
    </row>
    <row r="995" spans="1:17">
      <c r="A995" s="121"/>
      <c r="B995" s="116">
        <v>3</v>
      </c>
      <c r="C995" s="116"/>
      <c r="D995" s="227">
        <v>2016</v>
      </c>
      <c r="E995" s="228">
        <v>1.1400000000000001</v>
      </c>
      <c r="F995" s="228">
        <v>1.104444444444445</v>
      </c>
      <c r="G995" s="228">
        <v>1.0625</v>
      </c>
      <c r="H995" s="228">
        <v>1.0049999999999999</v>
      </c>
      <c r="I995" s="228">
        <v>1.0740000000000001</v>
      </c>
      <c r="J995" s="228">
        <v>1.3</v>
      </c>
      <c r="K995" s="228">
        <v>1.46</v>
      </c>
      <c r="L995" s="228">
        <v>1.49</v>
      </c>
      <c r="M995" s="228">
        <v>1.55</v>
      </c>
      <c r="N995" s="228">
        <v>1.3479999999999999</v>
      </c>
      <c r="O995" s="228">
        <v>1.25</v>
      </c>
      <c r="P995" s="228">
        <v>1.3149999999999999</v>
      </c>
      <c r="Q995" s="230">
        <v>1.2582453703703709</v>
      </c>
    </row>
    <row r="996" spans="1:17">
      <c r="A996" s="121"/>
      <c r="B996" s="116">
        <v>3</v>
      </c>
      <c r="C996" s="116"/>
      <c r="D996" s="227">
        <v>2017</v>
      </c>
      <c r="E996" s="228">
        <v>1.302</v>
      </c>
      <c r="F996" s="228">
        <v>1.3599999999999999</v>
      </c>
      <c r="G996" s="228">
        <v>1.41</v>
      </c>
      <c r="H996" s="228">
        <v>1.5024999999999999</v>
      </c>
      <c r="I996" s="228">
        <v>1.524</v>
      </c>
      <c r="J996" s="228">
        <v>1.5425</v>
      </c>
      <c r="K996" s="228">
        <v>1.538</v>
      </c>
      <c r="L996" s="228">
        <v>1.53</v>
      </c>
      <c r="M996" s="228">
        <v>1.4375</v>
      </c>
      <c r="N996" s="228">
        <v>1.38</v>
      </c>
      <c r="O996" s="228">
        <v>1.34</v>
      </c>
      <c r="P996" s="228">
        <v>1.385</v>
      </c>
      <c r="Q996" s="230">
        <v>1.4376249999999999</v>
      </c>
    </row>
    <row r="997" spans="1:17">
      <c r="A997" s="121"/>
      <c r="B997" s="116">
        <v>3</v>
      </c>
      <c r="C997" s="116"/>
      <c r="D997" s="227">
        <v>2018</v>
      </c>
      <c r="E997" s="228">
        <v>1.268</v>
      </c>
      <c r="F997" s="228">
        <v>1.2524999999999999</v>
      </c>
      <c r="G997" s="228">
        <v>1.325</v>
      </c>
      <c r="H997" s="228">
        <v>1.3</v>
      </c>
      <c r="I997" s="228">
        <v>1.3075000000000001</v>
      </c>
      <c r="J997" s="228">
        <v>1.345</v>
      </c>
      <c r="K997" s="228">
        <v>1.3260000000000001</v>
      </c>
      <c r="L997" s="228">
        <v>1.3125</v>
      </c>
      <c r="M997" s="228">
        <v>1.3525</v>
      </c>
      <c r="N997" s="228">
        <v>1.3120000000000001</v>
      </c>
      <c r="O997" s="228">
        <v>1.3325</v>
      </c>
      <c r="P997" s="228">
        <v>1.34</v>
      </c>
      <c r="Q997" s="230">
        <v>1.3144583333333331</v>
      </c>
    </row>
    <row r="998" spans="1:17">
      <c r="A998" s="121"/>
      <c r="B998" s="116">
        <v>3</v>
      </c>
      <c r="C998" s="116"/>
      <c r="D998" s="227">
        <v>2019</v>
      </c>
      <c r="E998" s="228">
        <v>1.1675</v>
      </c>
      <c r="F998" s="228">
        <v>1.1025</v>
      </c>
      <c r="G998" s="228">
        <v>1.0925</v>
      </c>
      <c r="H998" s="228">
        <v>1.3</v>
      </c>
      <c r="I998" s="228">
        <v>1.3374999999999999</v>
      </c>
      <c r="J998" s="228">
        <v>1.4075</v>
      </c>
      <c r="K998" s="228">
        <v>1.43</v>
      </c>
      <c r="L998" s="228">
        <v>1.4550000000000001</v>
      </c>
      <c r="M998" s="228">
        <v>1.546</v>
      </c>
      <c r="N998" s="228">
        <v>1.5725</v>
      </c>
      <c r="O998" s="228">
        <v>1.5975000000000001</v>
      </c>
      <c r="P998" s="228">
        <v>1.6680000000000001</v>
      </c>
      <c r="Q998" s="230">
        <v>1.3897083333333331</v>
      </c>
    </row>
    <row r="999" spans="1:17">
      <c r="A999" s="121"/>
      <c r="B999" s="116">
        <v>3</v>
      </c>
      <c r="C999" s="116"/>
      <c r="D999" s="227">
        <v>2020</v>
      </c>
      <c r="E999" s="228">
        <v>1.6225000000000001</v>
      </c>
      <c r="F999" s="228">
        <v>1.5674999999999999</v>
      </c>
      <c r="G999" s="228">
        <v>1.5680000000000001</v>
      </c>
      <c r="H999" s="228">
        <v>1.5425</v>
      </c>
      <c r="I999" s="228">
        <v>1.4525000000000001</v>
      </c>
      <c r="J999" s="228">
        <v>1.4659999999999997</v>
      </c>
      <c r="K999" s="228">
        <v>1.4449999999999998</v>
      </c>
      <c r="L999" s="228">
        <v>1.4319999999999999</v>
      </c>
      <c r="M999" s="228">
        <v>1.43</v>
      </c>
      <c r="N999" s="228">
        <v>1.3574999999999999</v>
      </c>
      <c r="O999" s="228">
        <v>1.2060000000000002</v>
      </c>
      <c r="P999" s="228">
        <v>1.1475</v>
      </c>
      <c r="Q999" s="230">
        <v>1.4364166666666669</v>
      </c>
    </row>
    <row r="1000" spans="1:17">
      <c r="A1000" s="121"/>
      <c r="B1000" s="116">
        <v>3</v>
      </c>
      <c r="C1000" s="116"/>
      <c r="D1000" s="227">
        <v>2021</v>
      </c>
      <c r="E1000" s="228">
        <v>1.1125</v>
      </c>
      <c r="F1000" s="228">
        <v>1.1125</v>
      </c>
      <c r="G1000" s="228">
        <v>1.218</v>
      </c>
      <c r="H1000" s="228">
        <v>1.3325</v>
      </c>
      <c r="I1000" s="228">
        <v>1.47</v>
      </c>
      <c r="J1000" s="228">
        <v>1.4699999999999998</v>
      </c>
      <c r="K1000" s="228">
        <v>1.4350000000000001</v>
      </c>
      <c r="L1000" s="228">
        <v>1.4019999999999999</v>
      </c>
      <c r="M1000" s="228">
        <v>1.415</v>
      </c>
      <c r="N1000" s="228">
        <v>1.3775000000000002</v>
      </c>
      <c r="O1000" s="228">
        <v>1.3979999999999999</v>
      </c>
      <c r="P1000" s="228">
        <v>1.34</v>
      </c>
      <c r="Q1000" s="230">
        <v>1.3402499999999999</v>
      </c>
    </row>
    <row r="1001" spans="1:17">
      <c r="A1001" s="121"/>
      <c r="B1001" s="116">
        <v>3</v>
      </c>
      <c r="C1001" s="116"/>
      <c r="D1001" s="227">
        <v>2022</v>
      </c>
      <c r="E1001" s="228">
        <v>1.272</v>
      </c>
      <c r="F1001" s="228">
        <v>1.25</v>
      </c>
      <c r="G1001" s="228">
        <v>1.395</v>
      </c>
      <c r="H1001" s="228">
        <v>1.5774999999999999</v>
      </c>
      <c r="I1001" s="228">
        <v>1.5899999999999999</v>
      </c>
      <c r="J1001" s="228">
        <v>1.5724999999999998</v>
      </c>
      <c r="K1001" s="228">
        <v>1.6574999999999998</v>
      </c>
      <c r="L1001" s="228">
        <v>1.798</v>
      </c>
      <c r="M1001" s="228">
        <v>1.8900000000000001</v>
      </c>
      <c r="N1001" s="228">
        <v>1.8740000000000001</v>
      </c>
      <c r="O1001" s="228">
        <v>1.865</v>
      </c>
      <c r="P1001" s="228">
        <v>1.8675000000000002</v>
      </c>
      <c r="Q1001" s="230">
        <v>1.6340833333333331</v>
      </c>
    </row>
    <row r="1002" spans="1:17">
      <c r="A1002" s="121"/>
      <c r="B1002" s="116">
        <v>3</v>
      </c>
      <c r="C1002" s="116"/>
      <c r="D1002" s="227">
        <v>2023</v>
      </c>
      <c r="E1002" s="228">
        <v>1.8839999999999999</v>
      </c>
      <c r="F1002" s="228">
        <v>2.0225</v>
      </c>
      <c r="G1002" s="228">
        <v>2.1475</v>
      </c>
      <c r="H1002" s="228">
        <v>2.1975000000000002</v>
      </c>
      <c r="I1002" s="228">
        <v>2.21</v>
      </c>
      <c r="J1002" s="228">
        <v>2.2124999999999999</v>
      </c>
      <c r="K1002" s="228">
        <v>2.2980000000000005</v>
      </c>
      <c r="L1002" s="228">
        <v>2.3075000000000001</v>
      </c>
      <c r="M1002" s="228">
        <v>2.2475000000000001</v>
      </c>
      <c r="N1002" s="228">
        <v>2.202</v>
      </c>
      <c r="O1002" s="228">
        <v>2.1349999999999998</v>
      </c>
      <c r="P1002" s="228">
        <v>2.2025000000000001</v>
      </c>
      <c r="Q1002" s="230">
        <v>2.1722083333333333</v>
      </c>
    </row>
    <row r="1003" spans="1:17">
      <c r="A1003" s="121"/>
      <c r="B1003" s="116">
        <v>3</v>
      </c>
      <c r="C1003" s="116"/>
      <c r="D1003" s="227">
        <v>2024</v>
      </c>
      <c r="E1003" s="228">
        <v>2.1580000000000004</v>
      </c>
      <c r="F1003" s="228">
        <v>2.1174999999999997</v>
      </c>
      <c r="G1003" s="228">
        <v>2.15</v>
      </c>
      <c r="H1003" s="228">
        <v>2.1960000000000002</v>
      </c>
      <c r="I1003" s="228">
        <v>2.1749999999999998</v>
      </c>
      <c r="J1003" s="228">
        <v>2.21</v>
      </c>
      <c r="K1003" s="228">
        <v>2.2959999999999998</v>
      </c>
      <c r="L1003" s="228">
        <v>2.3250000000000002</v>
      </c>
      <c r="M1003" s="228">
        <v>2.2720000000000002</v>
      </c>
      <c r="N1003" s="228">
        <v>2.2275</v>
      </c>
      <c r="O1003" s="228">
        <v>2.2200000000000006</v>
      </c>
      <c r="P1003" s="228">
        <v>2.2340000000000004</v>
      </c>
      <c r="Q1003" s="230">
        <v>2.2150833333333328</v>
      </c>
    </row>
    <row r="1004" spans="1:17">
      <c r="A1004" s="121"/>
      <c r="B1004" s="116">
        <v>3</v>
      </c>
      <c r="C1004" s="116"/>
      <c r="D1004" s="227">
        <v>2025</v>
      </c>
      <c r="E1004" s="228">
        <v>2.1775000000000002</v>
      </c>
      <c r="F1004" s="228">
        <v>2.1724999999999999</v>
      </c>
      <c r="G1004" s="228">
        <v>2.1640000000000001</v>
      </c>
      <c r="H1004" s="228">
        <v>2.1533333333333333</v>
      </c>
      <c r="I1004" s="228"/>
      <c r="J1004" s="228"/>
      <c r="K1004" s="228"/>
      <c r="L1004" s="228"/>
      <c r="M1004" s="228"/>
      <c r="N1004" s="228"/>
      <c r="O1004" s="228"/>
      <c r="P1004" s="228"/>
      <c r="Q1004" s="230"/>
    </row>
    <row r="1005" spans="1:17">
      <c r="A1005" s="160"/>
      <c r="B1005" s="137"/>
      <c r="C1005" s="137"/>
      <c r="D1005" s="235"/>
      <c r="E1005" s="236"/>
      <c r="F1005" s="237"/>
      <c r="G1005" s="238"/>
      <c r="H1005" s="238"/>
      <c r="I1005" s="238"/>
      <c r="J1005" s="238"/>
      <c r="K1005" s="238"/>
      <c r="L1005" s="238"/>
      <c r="M1005" s="238"/>
      <c r="N1005" s="238"/>
      <c r="O1005" s="238"/>
      <c r="P1005" s="239"/>
      <c r="Q1005" s="240"/>
    </row>
    <row r="1007" spans="1:17">
      <c r="A1007" s="24" t="s">
        <v>93</v>
      </c>
    </row>
    <row r="1008" spans="1:17" ht="15.75">
      <c r="A1008" s="97" t="s">
        <v>213</v>
      </c>
      <c r="B1008" s="98"/>
      <c r="C1008" s="150"/>
      <c r="D1008" s="222"/>
      <c r="E1008" s="180"/>
      <c r="F1008" s="180"/>
      <c r="G1008" s="180"/>
      <c r="H1008" s="180"/>
      <c r="I1008" s="180"/>
      <c r="J1008" s="180"/>
      <c r="K1008" s="180"/>
      <c r="L1008" s="180"/>
      <c r="M1008" s="180"/>
      <c r="N1008" s="180"/>
      <c r="O1008" s="180"/>
      <c r="P1008" s="180"/>
      <c r="Q1008" s="180"/>
    </row>
    <row r="1009" spans="1:17">
      <c r="A1009" s="181" t="s">
        <v>126</v>
      </c>
      <c r="B1009" s="103"/>
      <c r="C1009" s="10"/>
      <c r="D1009" s="224"/>
      <c r="E1009" s="183"/>
      <c r="F1009" s="183"/>
      <c r="G1009" s="183"/>
      <c r="H1009" s="183"/>
      <c r="I1009" s="183"/>
      <c r="J1009" s="183"/>
      <c r="K1009" s="183"/>
      <c r="L1009" s="183"/>
      <c r="M1009" s="183"/>
      <c r="N1009" s="183"/>
      <c r="O1009" s="10"/>
      <c r="P1009" s="181"/>
      <c r="Q1009" s="10"/>
    </row>
    <row r="1010" spans="1:17">
      <c r="A1010" s="181"/>
      <c r="B1010" s="103"/>
      <c r="C1010" s="10"/>
      <c r="D1010" s="224"/>
      <c r="E1010" s="183"/>
      <c r="F1010" s="183"/>
      <c r="G1010" s="183"/>
      <c r="H1010" s="183"/>
      <c r="I1010" s="183"/>
      <c r="J1010" s="183"/>
      <c r="K1010" s="183"/>
      <c r="L1010" s="183"/>
      <c r="M1010" s="183"/>
      <c r="N1010" s="183"/>
      <c r="O1010" s="10"/>
      <c r="P1010" s="181"/>
      <c r="Q1010" s="10"/>
    </row>
    <row r="1011" spans="1:17" ht="22.5">
      <c r="A1011" s="108" t="s">
        <v>96</v>
      </c>
      <c r="B1011" s="108" t="s">
        <v>97</v>
      </c>
      <c r="C1011" s="108" t="s">
        <v>98</v>
      </c>
      <c r="D1011" s="108" t="s">
        <v>99</v>
      </c>
      <c r="E1011" s="108" t="s">
        <v>100</v>
      </c>
      <c r="F1011" s="108" t="s">
        <v>101</v>
      </c>
      <c r="G1011" s="108" t="s">
        <v>102</v>
      </c>
      <c r="H1011" s="108" t="s">
        <v>103</v>
      </c>
      <c r="I1011" s="108" t="s">
        <v>104</v>
      </c>
      <c r="J1011" s="108" t="s">
        <v>105</v>
      </c>
      <c r="K1011" s="108" t="s">
        <v>106</v>
      </c>
      <c r="L1011" s="108" t="s">
        <v>107</v>
      </c>
      <c r="M1011" s="108" t="s">
        <v>108</v>
      </c>
      <c r="N1011" s="108" t="s">
        <v>109</v>
      </c>
      <c r="O1011" s="108" t="s">
        <v>110</v>
      </c>
      <c r="P1011" s="108" t="s">
        <v>111</v>
      </c>
      <c r="Q1011" s="108" t="s">
        <v>124</v>
      </c>
    </row>
    <row r="1012" spans="1:17">
      <c r="A1012" s="166"/>
      <c r="B1012" s="111"/>
      <c r="C1012" s="110"/>
      <c r="D1012" s="226"/>
      <c r="E1012" s="186"/>
      <c r="F1012" s="186"/>
      <c r="G1012" s="186"/>
      <c r="H1012" s="186"/>
      <c r="I1012" s="186"/>
      <c r="J1012" s="186"/>
      <c r="K1012" s="186"/>
      <c r="L1012" s="186"/>
      <c r="M1012" s="186"/>
      <c r="N1012" s="186"/>
      <c r="O1012" s="186"/>
      <c r="P1012" s="186"/>
      <c r="Q1012" s="187"/>
    </row>
    <row r="1013" spans="1:17">
      <c r="A1013" s="121"/>
      <c r="B1013" s="116"/>
      <c r="C1013" s="115" t="s">
        <v>158</v>
      </c>
      <c r="D1013" s="227"/>
      <c r="E1013" s="183"/>
      <c r="F1013" s="183"/>
      <c r="G1013" s="183"/>
      <c r="H1013" s="183"/>
      <c r="I1013" s="183"/>
      <c r="J1013" s="183"/>
      <c r="K1013" s="183"/>
      <c r="L1013" s="183"/>
      <c r="M1013" s="183"/>
      <c r="N1013" s="183"/>
      <c r="O1013" s="183"/>
      <c r="P1013" s="183"/>
      <c r="Q1013" s="189"/>
    </row>
    <row r="1014" spans="1:17">
      <c r="A1014" s="115" t="s">
        <v>169</v>
      </c>
      <c r="B1014" s="116"/>
      <c r="C1014" s="115"/>
      <c r="D1014" s="227"/>
      <c r="E1014" s="183"/>
      <c r="F1014" s="183"/>
      <c r="G1014" s="183"/>
      <c r="H1014" s="183"/>
      <c r="I1014" s="183"/>
      <c r="J1014" s="183"/>
      <c r="K1014" s="183"/>
      <c r="L1014" s="183"/>
      <c r="M1014" s="183"/>
      <c r="N1014" s="183"/>
      <c r="O1014" s="183"/>
      <c r="P1014" s="183"/>
      <c r="Q1014" s="189"/>
    </row>
    <row r="1015" spans="1:17">
      <c r="A1015" s="192" t="s">
        <v>77</v>
      </c>
      <c r="B1015" s="116">
        <v>1</v>
      </c>
      <c r="C1015" s="117"/>
      <c r="D1015" s="227">
        <v>1997</v>
      </c>
      <c r="E1015" s="241">
        <v>135.1</v>
      </c>
      <c r="F1015" s="241">
        <v>142.1</v>
      </c>
      <c r="G1015" s="241">
        <v>153.6</v>
      </c>
      <c r="H1015" s="241">
        <v>168.70000000000002</v>
      </c>
      <c r="I1015" s="241">
        <v>191.6</v>
      </c>
      <c r="J1015" s="241">
        <v>175.3</v>
      </c>
      <c r="K1015" s="241">
        <v>173.2</v>
      </c>
      <c r="L1015" s="241">
        <v>171.3</v>
      </c>
      <c r="M1015" s="241">
        <v>173.6</v>
      </c>
      <c r="N1015" s="241">
        <v>157.69999999999999</v>
      </c>
      <c r="O1015" s="241">
        <v>144.6</v>
      </c>
      <c r="P1015" s="241">
        <v>130.80000000000001</v>
      </c>
      <c r="Q1015" s="242">
        <v>159.79999999999998</v>
      </c>
    </row>
    <row r="1016" spans="1:17">
      <c r="A1016" s="192"/>
      <c r="B1016" s="116">
        <v>1</v>
      </c>
      <c r="C1016" s="117"/>
      <c r="D1016" s="227">
        <v>1998</v>
      </c>
      <c r="E1016" s="241">
        <v>133.708</v>
      </c>
      <c r="F1016" s="241">
        <v>140.25750000000002</v>
      </c>
      <c r="G1016" s="241">
        <v>133.46899999999999</v>
      </c>
      <c r="H1016" s="241">
        <v>124.56450000000001</v>
      </c>
      <c r="I1016" s="241">
        <v>124.00375</v>
      </c>
      <c r="J1016" s="241">
        <v>126.2794</v>
      </c>
      <c r="K1016" s="241">
        <v>121.581</v>
      </c>
      <c r="L1016" s="241">
        <v>116.39275000000001</v>
      </c>
      <c r="M1016" s="241">
        <v>109.9786</v>
      </c>
      <c r="N1016" s="241">
        <v>104.58000000000001</v>
      </c>
      <c r="O1016" s="241">
        <v>94.927999999999997</v>
      </c>
      <c r="P1016" s="241">
        <v>101.14279999999999</v>
      </c>
      <c r="Q1016" s="242">
        <v>119.2404416666667</v>
      </c>
    </row>
    <row r="1017" spans="1:17">
      <c r="A1017" s="192"/>
      <c r="B1017" s="116">
        <v>1</v>
      </c>
      <c r="C1017" s="117"/>
      <c r="D1017" s="227">
        <v>1999</v>
      </c>
      <c r="E1017" s="241">
        <v>98.588750000000005</v>
      </c>
      <c r="F1017" s="241">
        <v>101.851</v>
      </c>
      <c r="G1017" s="241">
        <v>103.84800000000001</v>
      </c>
      <c r="H1017" s="241">
        <v>96.850999999999999</v>
      </c>
      <c r="I1017" s="241">
        <v>102.17149999999999</v>
      </c>
      <c r="J1017" s="241">
        <v>132.0394</v>
      </c>
      <c r="K1017" s="241">
        <v>131.13649999999998</v>
      </c>
      <c r="L1017" s="241">
        <v>124.47450000000001</v>
      </c>
      <c r="M1017" s="241">
        <v>130.31319999999999</v>
      </c>
      <c r="N1017" s="241">
        <v>117.80525</v>
      </c>
      <c r="O1017" s="241">
        <v>110.79425000000001</v>
      </c>
      <c r="P1017" s="241">
        <v>116.1842</v>
      </c>
      <c r="Q1017" s="242">
        <v>113.83812916666669</v>
      </c>
    </row>
    <row r="1018" spans="1:17">
      <c r="A1018" s="192"/>
      <c r="B1018" s="116">
        <v>1</v>
      </c>
      <c r="C1018" s="117"/>
      <c r="D1018" s="227">
        <v>2000</v>
      </c>
      <c r="E1018" s="241">
        <v>114.19</v>
      </c>
      <c r="F1018" s="241">
        <v>120.36750000000001</v>
      </c>
      <c r="G1018" s="241">
        <v>130.10999999999999</v>
      </c>
      <c r="H1018" s="241">
        <v>133.0975</v>
      </c>
      <c r="I1018" s="241">
        <v>144.048</v>
      </c>
      <c r="J1018" s="241">
        <v>148.53</v>
      </c>
      <c r="K1018" s="241">
        <v>149.46200000000002</v>
      </c>
      <c r="L1018" s="241">
        <v>139.75749999999999</v>
      </c>
      <c r="M1018" s="241">
        <v>141.29749999999999</v>
      </c>
      <c r="N1018" s="241">
        <v>145.34399999999999</v>
      </c>
      <c r="O1018" s="241">
        <v>159.21250000000001</v>
      </c>
      <c r="P1018" s="241">
        <v>152.23499999999999</v>
      </c>
      <c r="Q1018" s="242">
        <v>139.8042916666667</v>
      </c>
    </row>
    <row r="1019" spans="1:17">
      <c r="A1019" s="121"/>
      <c r="B1019" s="116">
        <v>1</v>
      </c>
      <c r="C1019" s="117"/>
      <c r="D1019" s="227">
        <v>2001</v>
      </c>
      <c r="E1019" s="241">
        <v>155.03399999999999</v>
      </c>
      <c r="F1019" s="241">
        <v>176.4</v>
      </c>
      <c r="G1019" s="241">
        <v>197.755</v>
      </c>
      <c r="H1019" s="241">
        <v>180.85999999999999</v>
      </c>
      <c r="I1019" s="241">
        <v>188.83999999999997</v>
      </c>
      <c r="J1019" s="241">
        <v>182.58749999999998</v>
      </c>
      <c r="K1019" s="241">
        <v>163.18799999999999</v>
      </c>
      <c r="L1019" s="241">
        <v>164.55500000000001</v>
      </c>
      <c r="M1019" s="241">
        <v>153.9</v>
      </c>
      <c r="N1019" s="241">
        <v>141.02199999999999</v>
      </c>
      <c r="O1019" s="241">
        <v>135.36000000000001</v>
      </c>
      <c r="P1019" s="241">
        <v>137.23399999999998</v>
      </c>
      <c r="Q1019" s="242">
        <v>164.72795833333339</v>
      </c>
    </row>
    <row r="1020" spans="1:17">
      <c r="A1020" s="121"/>
      <c r="B1020" s="116">
        <v>1</v>
      </c>
      <c r="C1020" s="117"/>
      <c r="D1020" s="227">
        <v>2002</v>
      </c>
      <c r="E1020" s="241">
        <v>126.44999999999999</v>
      </c>
      <c r="F1020" s="241">
        <v>131.55000000000001</v>
      </c>
      <c r="G1020" s="241">
        <v>146.19999999999999</v>
      </c>
      <c r="H1020" s="241">
        <v>128.36000000000001</v>
      </c>
      <c r="I1020" s="241">
        <v>120.5</v>
      </c>
      <c r="J1020" s="241">
        <v>130.4</v>
      </c>
      <c r="K1020" s="241">
        <v>138.44</v>
      </c>
      <c r="L1020" s="241">
        <v>124.15</v>
      </c>
      <c r="M1020" s="241">
        <v>134.72</v>
      </c>
      <c r="N1020" s="241">
        <v>123</v>
      </c>
      <c r="O1020" s="241">
        <v>123.2</v>
      </c>
      <c r="P1020" s="241">
        <v>123.2</v>
      </c>
      <c r="Q1020" s="242">
        <v>129.18083333333331</v>
      </c>
    </row>
    <row r="1021" spans="1:17">
      <c r="A1021" s="121"/>
      <c r="B1021" s="116">
        <v>1</v>
      </c>
      <c r="C1021" s="117"/>
      <c r="D1021" s="227">
        <v>2003</v>
      </c>
      <c r="E1021" s="241">
        <v>120.35</v>
      </c>
      <c r="F1021" s="241">
        <v>119.8</v>
      </c>
      <c r="G1021" s="241">
        <v>120.8</v>
      </c>
      <c r="H1021" s="241">
        <v>115.25000000000001</v>
      </c>
      <c r="I1021" s="241">
        <v>117</v>
      </c>
      <c r="J1021" s="241">
        <v>119.8</v>
      </c>
      <c r="K1021" s="241">
        <v>134.75</v>
      </c>
      <c r="L1021" s="241">
        <v>132.75</v>
      </c>
      <c r="M1021" s="241">
        <v>142.19999999999999</v>
      </c>
      <c r="N1021" s="241">
        <v>118.75</v>
      </c>
      <c r="O1021" s="241">
        <v>118.5</v>
      </c>
      <c r="P1021" s="241">
        <v>107.80000000000001</v>
      </c>
      <c r="Q1021" s="242">
        <v>122.3125</v>
      </c>
    </row>
    <row r="1022" spans="1:17">
      <c r="A1022" s="121"/>
      <c r="B1022" s="116">
        <v>1</v>
      </c>
      <c r="C1022" s="116"/>
      <c r="D1022" s="227">
        <v>2004</v>
      </c>
      <c r="E1022" s="241">
        <v>106.25</v>
      </c>
      <c r="F1022" s="241">
        <v>119</v>
      </c>
      <c r="G1022" s="241">
        <v>132</v>
      </c>
      <c r="H1022" s="241">
        <v>121.24999999999999</v>
      </c>
      <c r="I1022" s="241">
        <v>124.2</v>
      </c>
      <c r="J1022" s="241">
        <v>147.25</v>
      </c>
      <c r="K1022" s="241">
        <v>141.5</v>
      </c>
      <c r="L1022" s="241">
        <v>136.60000000000002</v>
      </c>
      <c r="M1022" s="241">
        <v>143</v>
      </c>
      <c r="N1022" s="241">
        <v>134.75</v>
      </c>
      <c r="O1022" s="241">
        <v>133</v>
      </c>
      <c r="P1022" s="241">
        <v>140.5</v>
      </c>
      <c r="Q1022" s="242">
        <v>131.60833333333329</v>
      </c>
    </row>
    <row r="1023" spans="1:17">
      <c r="A1023" s="121"/>
      <c r="B1023" s="116">
        <v>1</v>
      </c>
      <c r="C1023" s="116"/>
      <c r="D1023" s="227">
        <v>2005</v>
      </c>
      <c r="E1023" s="241">
        <v>132.6</v>
      </c>
      <c r="F1023" s="241">
        <v>140</v>
      </c>
      <c r="G1023" s="241">
        <v>134</v>
      </c>
      <c r="H1023" s="241">
        <v>123</v>
      </c>
      <c r="I1023" s="241">
        <v>129.20000000000002</v>
      </c>
      <c r="J1023" s="241">
        <v>145.5</v>
      </c>
      <c r="K1023" s="241">
        <v>138.5</v>
      </c>
      <c r="L1023" s="241">
        <v>142.6</v>
      </c>
      <c r="M1023" s="241">
        <v>134.25</v>
      </c>
      <c r="N1023" s="241">
        <v>132.20000000000002</v>
      </c>
      <c r="O1023" s="241">
        <v>133</v>
      </c>
      <c r="P1023" s="241">
        <v>135.22499999999999</v>
      </c>
      <c r="Q1023" s="242">
        <v>135.00624999999999</v>
      </c>
    </row>
    <row r="1024" spans="1:17">
      <c r="A1024" s="121"/>
      <c r="B1024" s="116">
        <v>1</v>
      </c>
      <c r="C1024" s="116"/>
      <c r="D1024" s="227">
        <v>2006</v>
      </c>
      <c r="E1024" s="241">
        <v>133.6</v>
      </c>
      <c r="F1024" s="241">
        <v>135.75</v>
      </c>
      <c r="G1024" s="241">
        <v>144.5</v>
      </c>
      <c r="H1024" s="241">
        <v>136.75</v>
      </c>
      <c r="I1024" s="241">
        <v>133.4</v>
      </c>
      <c r="J1024" s="241">
        <v>152</v>
      </c>
      <c r="K1024" s="241">
        <v>156.4</v>
      </c>
      <c r="L1024" s="241">
        <v>160.5</v>
      </c>
      <c r="M1024" s="241">
        <v>152.25</v>
      </c>
      <c r="N1024" s="241">
        <v>139.6</v>
      </c>
      <c r="O1024" s="241">
        <v>134</v>
      </c>
      <c r="P1024" s="241">
        <v>121.50000000000001</v>
      </c>
      <c r="Q1024" s="242">
        <v>141.6875</v>
      </c>
    </row>
    <row r="1025" spans="1:17">
      <c r="A1025" s="121"/>
      <c r="B1025" s="116">
        <v>1</v>
      </c>
      <c r="C1025" s="116"/>
      <c r="D1025" s="227">
        <v>2007</v>
      </c>
      <c r="E1025" s="241">
        <v>116.19999999999999</v>
      </c>
      <c r="F1025" s="241">
        <v>119</v>
      </c>
      <c r="G1025" s="241">
        <v>121.75</v>
      </c>
      <c r="H1025" s="241">
        <v>124.6</v>
      </c>
      <c r="I1025" s="241">
        <v>126.75</v>
      </c>
      <c r="J1025" s="241">
        <v>137.5</v>
      </c>
      <c r="K1025" s="241">
        <v>137</v>
      </c>
      <c r="L1025" s="241">
        <v>140.5</v>
      </c>
      <c r="M1025" s="241">
        <v>138.5</v>
      </c>
      <c r="N1025" s="241">
        <v>127.8</v>
      </c>
      <c r="O1025" s="241">
        <v>123</v>
      </c>
      <c r="P1025" s="241">
        <v>122.39999999999999</v>
      </c>
      <c r="Q1025" s="242">
        <v>127.9166666666667</v>
      </c>
    </row>
    <row r="1026" spans="1:17">
      <c r="A1026" s="121"/>
      <c r="B1026" s="116">
        <v>1</v>
      </c>
      <c r="C1026" s="116"/>
      <c r="D1026" s="227">
        <v>2008</v>
      </c>
      <c r="E1026" s="241">
        <v>122</v>
      </c>
      <c r="F1026" s="241">
        <v>123.49999999999999</v>
      </c>
      <c r="G1026" s="241">
        <v>139.80000000000001</v>
      </c>
      <c r="H1026" s="241">
        <v>136</v>
      </c>
      <c r="I1026" s="241">
        <v>135.75</v>
      </c>
      <c r="J1026" s="241">
        <v>152.6</v>
      </c>
      <c r="K1026" s="241">
        <v>159.75</v>
      </c>
      <c r="L1026" s="241">
        <v>161</v>
      </c>
      <c r="M1026" s="241">
        <v>158</v>
      </c>
      <c r="N1026" s="241">
        <v>150</v>
      </c>
      <c r="O1026" s="241">
        <v>134.75</v>
      </c>
      <c r="P1026" s="241">
        <v>131.6</v>
      </c>
      <c r="Q1026" s="242">
        <v>142.0625</v>
      </c>
    </row>
    <row r="1027" spans="1:17">
      <c r="A1027" s="121"/>
      <c r="B1027" s="116">
        <v>1</v>
      </c>
      <c r="C1027" s="116"/>
      <c r="D1027" s="227">
        <v>2009</v>
      </c>
      <c r="E1027" s="241">
        <v>124</v>
      </c>
      <c r="F1027" s="241">
        <v>126.50000000000001</v>
      </c>
      <c r="G1027" s="241">
        <v>133.6</v>
      </c>
      <c r="H1027" s="241">
        <v>136</v>
      </c>
      <c r="I1027" s="241">
        <v>135</v>
      </c>
      <c r="J1027" s="241">
        <v>141</v>
      </c>
      <c r="K1027" s="241">
        <v>145.5</v>
      </c>
      <c r="L1027" s="241">
        <v>136</v>
      </c>
      <c r="M1027" s="241">
        <v>134.25</v>
      </c>
      <c r="N1027" s="241">
        <v>120.25000000000001</v>
      </c>
      <c r="O1027" s="241">
        <v>118</v>
      </c>
      <c r="P1027" s="241">
        <v>118.5</v>
      </c>
      <c r="Q1027" s="242">
        <v>130.7166666666667</v>
      </c>
    </row>
    <row r="1028" spans="1:17">
      <c r="A1028" s="121"/>
      <c r="B1028" s="116">
        <v>1</v>
      </c>
      <c r="C1028" s="116"/>
      <c r="D1028" s="227">
        <v>2010</v>
      </c>
      <c r="E1028" s="241">
        <v>117</v>
      </c>
      <c r="F1028" s="241">
        <v>122.50000000000001</v>
      </c>
      <c r="G1028" s="241">
        <v>125.8</v>
      </c>
      <c r="H1028" s="241">
        <v>124.25</v>
      </c>
      <c r="I1028" s="241">
        <v>132.4</v>
      </c>
      <c r="J1028" s="241">
        <v>140.75</v>
      </c>
      <c r="K1028" s="241">
        <v>138.75</v>
      </c>
      <c r="L1028" s="241">
        <v>137.4</v>
      </c>
      <c r="M1028" s="241">
        <v>135.25</v>
      </c>
      <c r="N1028" s="241">
        <v>128.25</v>
      </c>
      <c r="O1028" s="241">
        <v>126.8</v>
      </c>
      <c r="P1028" s="241">
        <v>127.49999999999999</v>
      </c>
      <c r="Q1028" s="242">
        <v>129.72083333333339</v>
      </c>
    </row>
    <row r="1029" spans="1:17">
      <c r="A1029" s="121"/>
      <c r="B1029" s="116">
        <v>1</v>
      </c>
      <c r="C1029" s="116"/>
      <c r="D1029" s="227">
        <v>2011</v>
      </c>
      <c r="E1029" s="241">
        <v>131.80000000000001</v>
      </c>
      <c r="F1029" s="241">
        <v>139.75</v>
      </c>
      <c r="G1029" s="241">
        <v>145</v>
      </c>
      <c r="H1029" s="241">
        <v>154</v>
      </c>
      <c r="I1029" s="241">
        <v>154.4</v>
      </c>
      <c r="J1029" s="241">
        <v>145.25</v>
      </c>
      <c r="K1029" s="241">
        <v>144.5</v>
      </c>
      <c r="L1029" s="241">
        <v>145</v>
      </c>
      <c r="M1029" s="241">
        <v>143.25</v>
      </c>
      <c r="N1029" s="241">
        <v>152.4</v>
      </c>
      <c r="O1029" s="241">
        <v>158</v>
      </c>
      <c r="P1029" s="241">
        <v>149.75</v>
      </c>
      <c r="Q1029" s="242">
        <v>146.92499999999998</v>
      </c>
    </row>
    <row r="1030" spans="1:17">
      <c r="A1030" s="121"/>
      <c r="B1030" s="116">
        <v>1</v>
      </c>
      <c r="C1030" s="116"/>
      <c r="D1030" s="227">
        <v>2012</v>
      </c>
      <c r="E1030" s="241">
        <v>152</v>
      </c>
      <c r="F1030" s="241">
        <v>157.25</v>
      </c>
      <c r="G1030" s="241">
        <v>156.99999999999997</v>
      </c>
      <c r="H1030" s="241">
        <v>149.4</v>
      </c>
      <c r="I1030" s="241">
        <v>147.25</v>
      </c>
      <c r="J1030" s="241">
        <v>158.25</v>
      </c>
      <c r="K1030" s="241">
        <v>162.19999999999999</v>
      </c>
      <c r="L1030" s="241">
        <v>170.5</v>
      </c>
      <c r="M1030" s="241">
        <v>187.75</v>
      </c>
      <c r="N1030" s="241">
        <v>178.2</v>
      </c>
      <c r="O1030" s="241">
        <v>166.25</v>
      </c>
      <c r="P1030" s="241">
        <v>157.5</v>
      </c>
      <c r="Q1030" s="242">
        <v>161.96250000000001</v>
      </c>
    </row>
    <row r="1031" spans="1:17">
      <c r="A1031" s="121"/>
      <c r="B1031" s="116">
        <v>1</v>
      </c>
      <c r="C1031" s="116"/>
      <c r="D1031" s="227">
        <v>2013</v>
      </c>
      <c r="E1031" s="241">
        <v>154.75</v>
      </c>
      <c r="F1031" s="241">
        <v>156</v>
      </c>
      <c r="G1031" s="241">
        <v>162.5</v>
      </c>
      <c r="H1031" s="241">
        <v>158.4</v>
      </c>
      <c r="I1031" s="241">
        <v>154</v>
      </c>
      <c r="J1031" s="241">
        <v>164.25</v>
      </c>
      <c r="K1031" s="241">
        <v>173.2</v>
      </c>
      <c r="L1031" s="241">
        <v>180.50000000000003</v>
      </c>
      <c r="M1031" s="241">
        <v>183.2</v>
      </c>
      <c r="N1031" s="241">
        <v>164.25</v>
      </c>
      <c r="O1031" s="241">
        <v>155.50000000000003</v>
      </c>
      <c r="P1031" s="241">
        <v>153.6</v>
      </c>
      <c r="Q1031" s="242">
        <v>163.3458333333333</v>
      </c>
    </row>
    <row r="1032" spans="1:17">
      <c r="A1032" s="121"/>
      <c r="B1032" s="116"/>
      <c r="C1032" s="116"/>
      <c r="D1032" s="227"/>
      <c r="E1032" s="243"/>
      <c r="F1032" s="243"/>
      <c r="G1032" s="243"/>
      <c r="H1032" s="243"/>
      <c r="I1032" s="243"/>
      <c r="J1032" s="243"/>
      <c r="K1032" s="243"/>
      <c r="L1032" s="243"/>
      <c r="M1032" s="243"/>
      <c r="N1032" s="243"/>
      <c r="O1032" s="243"/>
      <c r="P1032" s="243"/>
      <c r="Q1032" s="244"/>
    </row>
    <row r="1033" spans="1:17">
      <c r="A1033" s="121"/>
      <c r="B1033" s="116"/>
      <c r="C1033" s="117"/>
      <c r="D1033" s="227"/>
      <c r="E1033" s="243"/>
      <c r="F1033" s="243"/>
      <c r="G1033" s="243"/>
      <c r="H1033" s="243"/>
      <c r="I1033" s="243"/>
      <c r="J1033" s="243"/>
      <c r="K1033" s="243"/>
      <c r="L1033" s="243"/>
      <c r="M1033" s="243"/>
      <c r="N1033" s="243"/>
      <c r="O1033" s="243"/>
      <c r="P1033" s="243"/>
      <c r="Q1033" s="245"/>
    </row>
    <row r="1034" spans="1:17">
      <c r="A1034" s="192" t="s">
        <v>159</v>
      </c>
      <c r="B1034" s="116">
        <v>2</v>
      </c>
      <c r="C1034" s="117"/>
      <c r="D1034" s="227">
        <v>2000</v>
      </c>
      <c r="E1034" s="241">
        <v>107.986</v>
      </c>
      <c r="F1034" s="241">
        <v>127.5325</v>
      </c>
      <c r="G1034" s="241">
        <v>138.55249999999998</v>
      </c>
      <c r="H1034" s="241">
        <v>142.72</v>
      </c>
      <c r="I1034" s="241">
        <v>150.352</v>
      </c>
      <c r="J1034" s="241">
        <v>164.4975</v>
      </c>
      <c r="K1034" s="241">
        <v>166.24199999999999</v>
      </c>
      <c r="L1034" s="241">
        <v>149.3425</v>
      </c>
      <c r="M1034" s="241">
        <v>140.47</v>
      </c>
      <c r="N1034" s="241">
        <v>132.71200000000002</v>
      </c>
      <c r="O1034" s="241">
        <v>142.05999999999997</v>
      </c>
      <c r="P1034" s="241">
        <v>152.1525</v>
      </c>
      <c r="Q1034" s="242">
        <v>142.88495833333329</v>
      </c>
    </row>
    <row r="1035" spans="1:17">
      <c r="A1035" s="192"/>
      <c r="B1035" s="116">
        <v>2</v>
      </c>
      <c r="C1035" s="117"/>
      <c r="D1035" s="227">
        <v>2001</v>
      </c>
      <c r="E1035" s="241">
        <v>158.80199999999999</v>
      </c>
      <c r="F1035" s="241">
        <v>186.6525</v>
      </c>
      <c r="G1035" s="241">
        <v>206.6875</v>
      </c>
      <c r="H1035" s="241">
        <v>193.70599999999999</v>
      </c>
      <c r="I1035" s="241">
        <v>207.19249999999997</v>
      </c>
      <c r="J1035" s="241">
        <v>198.07749999999999</v>
      </c>
      <c r="K1035" s="241">
        <v>191.13750000000002</v>
      </c>
      <c r="L1035" s="241">
        <v>179.19499999999999</v>
      </c>
      <c r="M1035" s="241">
        <v>167.38499999999999</v>
      </c>
      <c r="N1035" s="241">
        <v>144.714</v>
      </c>
      <c r="O1035" s="241">
        <v>135.04</v>
      </c>
      <c r="P1035" s="241">
        <v>132.83800000000002</v>
      </c>
      <c r="Q1035" s="242">
        <v>175.1189583333333</v>
      </c>
    </row>
    <row r="1036" spans="1:17">
      <c r="A1036" s="192"/>
      <c r="B1036" s="116">
        <v>2</v>
      </c>
      <c r="C1036" s="117"/>
      <c r="D1036" s="227">
        <v>2002</v>
      </c>
      <c r="E1036" s="241">
        <v>127.77499999999999</v>
      </c>
      <c r="F1036" s="241">
        <v>133.7475</v>
      </c>
      <c r="G1036" s="241">
        <v>146.22250000000003</v>
      </c>
      <c r="H1036" s="241">
        <v>144.91200000000001</v>
      </c>
      <c r="I1036" s="241">
        <v>148.4</v>
      </c>
      <c r="J1036" s="241">
        <v>159.07499999999999</v>
      </c>
      <c r="K1036" s="241">
        <v>155.83000000000001</v>
      </c>
      <c r="L1036" s="241">
        <v>141.27000000000001</v>
      </c>
      <c r="M1036" s="241">
        <v>127.244</v>
      </c>
      <c r="N1036" s="241">
        <v>117.24749999999999</v>
      </c>
      <c r="O1036" s="241">
        <v>117.75500000000001</v>
      </c>
      <c r="P1036" s="241">
        <v>121.10400000000001</v>
      </c>
      <c r="Q1036" s="242">
        <v>136.71520833333329</v>
      </c>
    </row>
    <row r="1037" spans="1:17">
      <c r="A1037" s="192"/>
      <c r="B1037" s="116">
        <v>2</v>
      </c>
      <c r="C1037" s="116"/>
      <c r="D1037" s="227">
        <v>2003</v>
      </c>
      <c r="E1037" s="241">
        <v>120.66749999999999</v>
      </c>
      <c r="F1037" s="241">
        <v>130.62</v>
      </c>
      <c r="G1037" s="241">
        <v>130.804</v>
      </c>
      <c r="H1037" s="241">
        <v>126.95750000000001</v>
      </c>
      <c r="I1037" s="241">
        <v>126.785</v>
      </c>
      <c r="J1037" s="241">
        <v>136.054</v>
      </c>
      <c r="K1037" s="241">
        <v>149.815</v>
      </c>
      <c r="L1037" s="241">
        <v>147.20500000000001</v>
      </c>
      <c r="M1037" s="241">
        <v>139.22</v>
      </c>
      <c r="N1037" s="241">
        <v>116.36750000000001</v>
      </c>
      <c r="O1037" s="241">
        <v>115.6925</v>
      </c>
      <c r="P1037" s="241">
        <v>112.884</v>
      </c>
      <c r="Q1037" s="242">
        <v>129.42266666666671</v>
      </c>
    </row>
    <row r="1038" spans="1:17">
      <c r="A1038" s="121"/>
      <c r="B1038" s="116">
        <v>2</v>
      </c>
      <c r="C1038" s="227"/>
      <c r="D1038" s="227">
        <v>2004</v>
      </c>
      <c r="E1038" s="241">
        <v>114.10249999999999</v>
      </c>
      <c r="F1038" s="241">
        <v>129.85750000000002</v>
      </c>
      <c r="G1038" s="241">
        <v>143.42400000000001</v>
      </c>
      <c r="H1038" s="241">
        <v>139.00749999999999</v>
      </c>
      <c r="I1038" s="241">
        <v>146.596</v>
      </c>
      <c r="J1038" s="241">
        <v>164.815</v>
      </c>
      <c r="K1038" s="241">
        <v>161.82</v>
      </c>
      <c r="L1038" s="241">
        <v>144.678</v>
      </c>
      <c r="M1038" s="241">
        <v>148.5025</v>
      </c>
      <c r="N1038" s="241">
        <v>126.23500000000001</v>
      </c>
      <c r="O1038" s="241">
        <v>124.828</v>
      </c>
      <c r="P1038" s="241">
        <v>133.61500000000001</v>
      </c>
      <c r="Q1038" s="242">
        <v>139.7900833333334</v>
      </c>
    </row>
    <row r="1039" spans="1:17">
      <c r="A1039" s="121"/>
      <c r="B1039" s="116">
        <v>2</v>
      </c>
      <c r="C1039" s="227"/>
      <c r="D1039" s="227">
        <v>2005</v>
      </c>
      <c r="E1039" s="241">
        <v>135.33199999999999</v>
      </c>
      <c r="F1039" s="241">
        <v>147.05500000000001</v>
      </c>
      <c r="G1039" s="241">
        <v>147.80000000000001</v>
      </c>
      <c r="H1039" s="241">
        <v>138.01250000000002</v>
      </c>
      <c r="I1039" s="241">
        <v>141.23000000000002</v>
      </c>
      <c r="J1039" s="241">
        <v>162.745</v>
      </c>
      <c r="K1039" s="241">
        <v>156.69999999999999</v>
      </c>
      <c r="L1039" s="241">
        <v>154.27200000000002</v>
      </c>
      <c r="M1039" s="241">
        <v>142.095</v>
      </c>
      <c r="N1039" s="241">
        <v>129.11799999999999</v>
      </c>
      <c r="O1039" s="241">
        <v>130.9325</v>
      </c>
      <c r="P1039" s="241">
        <v>139.5675</v>
      </c>
      <c r="Q1039" s="242">
        <v>143.7382916666667</v>
      </c>
    </row>
    <row r="1040" spans="1:17">
      <c r="A1040" s="121"/>
      <c r="B1040" s="116">
        <v>2</v>
      </c>
      <c r="C1040" s="227"/>
      <c r="D1040" s="227">
        <v>2006</v>
      </c>
      <c r="E1040" s="241">
        <v>144.864</v>
      </c>
      <c r="F1040" s="241">
        <v>153.8475</v>
      </c>
      <c r="G1040" s="241">
        <v>155.51249999999999</v>
      </c>
      <c r="H1040" s="241">
        <v>154.94499999999999</v>
      </c>
      <c r="I1040" s="241">
        <v>159.654</v>
      </c>
      <c r="J1040" s="241">
        <v>173.33250000000001</v>
      </c>
      <c r="K1040" s="241">
        <v>176.12200000000001</v>
      </c>
      <c r="L1040" s="241">
        <v>175.46249999999998</v>
      </c>
      <c r="M1040" s="241">
        <v>159.8075</v>
      </c>
      <c r="N1040" s="241">
        <v>135.52200000000002</v>
      </c>
      <c r="O1040" s="241">
        <v>131.32999999999998</v>
      </c>
      <c r="P1040" s="241">
        <v>130.17250000000001</v>
      </c>
      <c r="Q1040" s="242">
        <v>154.21433333333329</v>
      </c>
    </row>
    <row r="1041" spans="1:17">
      <c r="A1041" s="121"/>
      <c r="B1041" s="116">
        <v>2</v>
      </c>
      <c r="C1041" s="227"/>
      <c r="D1041" s="227">
        <v>2007</v>
      </c>
      <c r="E1041" s="241">
        <v>125.932</v>
      </c>
      <c r="F1041" s="241">
        <v>137.3775</v>
      </c>
      <c r="G1041" s="241">
        <v>141.26750000000001</v>
      </c>
      <c r="H1041" s="241">
        <v>140.73599999999999</v>
      </c>
      <c r="I1041" s="241">
        <v>143.4075</v>
      </c>
      <c r="J1041" s="241">
        <v>159.04</v>
      </c>
      <c r="K1041" s="241">
        <v>160.85</v>
      </c>
      <c r="L1041" s="241">
        <v>154.6</v>
      </c>
      <c r="M1041" s="241">
        <v>139.65</v>
      </c>
      <c r="N1041" s="241">
        <v>122.24999999999999</v>
      </c>
      <c r="O1041" s="241">
        <v>119.36</v>
      </c>
      <c r="P1041" s="241">
        <v>128.04400000000001</v>
      </c>
      <c r="Q1041" s="242">
        <v>139.3762083333333</v>
      </c>
    </row>
    <row r="1042" spans="1:17">
      <c r="A1042" s="121"/>
      <c r="B1042" s="116">
        <v>2</v>
      </c>
      <c r="C1042" s="227"/>
      <c r="D1042" s="227">
        <v>2008</v>
      </c>
      <c r="E1042" s="241">
        <v>129.61750000000001</v>
      </c>
      <c r="F1042" s="241">
        <v>138.33250000000001</v>
      </c>
      <c r="G1042" s="241">
        <v>154.86200000000002</v>
      </c>
      <c r="H1042" s="241">
        <v>152.32499999999999</v>
      </c>
      <c r="I1042" s="241">
        <v>152.01249999999999</v>
      </c>
      <c r="J1042" s="241">
        <v>165.934</v>
      </c>
      <c r="K1042" s="241">
        <v>169.16500000000002</v>
      </c>
      <c r="L1042" s="241">
        <v>172.04250000000002</v>
      </c>
      <c r="M1042" s="241">
        <v>165.49399999999997</v>
      </c>
      <c r="N1042" s="241">
        <v>145.43249999999998</v>
      </c>
      <c r="O1042" s="241">
        <v>133.8475</v>
      </c>
      <c r="P1042" s="241">
        <v>137.08800000000002</v>
      </c>
      <c r="Q1042" s="242">
        <v>151.3460833333333</v>
      </c>
    </row>
    <row r="1043" spans="1:17">
      <c r="A1043" s="121"/>
      <c r="B1043" s="116">
        <v>2</v>
      </c>
      <c r="C1043" s="227"/>
      <c r="D1043" s="227">
        <v>2009</v>
      </c>
      <c r="E1043" s="241">
        <v>130.1875</v>
      </c>
      <c r="F1043" s="241">
        <v>133.33750000000001</v>
      </c>
      <c r="G1043" s="241">
        <v>146.82400000000001</v>
      </c>
      <c r="H1043" s="241">
        <v>149.23750000000001</v>
      </c>
      <c r="I1043" s="241">
        <v>147.51499999999999</v>
      </c>
      <c r="J1043" s="241">
        <v>157.53399999999999</v>
      </c>
      <c r="K1043" s="241">
        <v>171.05250000000001</v>
      </c>
      <c r="L1043" s="241">
        <v>159.11799999999999</v>
      </c>
      <c r="M1043" s="241">
        <v>146.66000000000003</v>
      </c>
      <c r="N1043" s="241">
        <v>131.39000000000001</v>
      </c>
      <c r="O1043" s="241">
        <v>130.75</v>
      </c>
      <c r="P1043" s="241">
        <v>135.16</v>
      </c>
      <c r="Q1043" s="242">
        <v>144.89716666666669</v>
      </c>
    </row>
    <row r="1044" spans="1:17">
      <c r="A1044" s="121"/>
      <c r="B1044" s="116">
        <v>2</v>
      </c>
      <c r="C1044" s="227"/>
      <c r="D1044" s="227">
        <v>2010</v>
      </c>
      <c r="E1044" s="241">
        <v>133.08249999999998</v>
      </c>
      <c r="F1044" s="241">
        <v>143.20249999999999</v>
      </c>
      <c r="G1044" s="241">
        <v>144.518</v>
      </c>
      <c r="H1044" s="241">
        <v>136.66</v>
      </c>
      <c r="I1044" s="241">
        <v>151.84800000000001</v>
      </c>
      <c r="J1044" s="241">
        <v>165.58750000000001</v>
      </c>
      <c r="K1044" s="241">
        <v>164.86500000000001</v>
      </c>
      <c r="L1044" s="241">
        <v>160.80199999999999</v>
      </c>
      <c r="M1044" s="241">
        <v>144.9</v>
      </c>
      <c r="N1044" s="241">
        <v>134.04499999999999</v>
      </c>
      <c r="O1044" s="241">
        <v>133.24799999999999</v>
      </c>
      <c r="P1044" s="241">
        <v>134.66999999999999</v>
      </c>
      <c r="Q1044" s="242">
        <v>145.6190416666667</v>
      </c>
    </row>
    <row r="1045" spans="1:17">
      <c r="A1045" s="121"/>
      <c r="B1045" s="116">
        <v>2</v>
      </c>
      <c r="C1045" s="227"/>
      <c r="D1045" s="227">
        <v>2011</v>
      </c>
      <c r="E1045" s="241">
        <v>141.70000000000002</v>
      </c>
      <c r="F1045" s="241">
        <v>161.3075</v>
      </c>
      <c r="G1045" s="241">
        <v>166.13500000000002</v>
      </c>
      <c r="H1045" s="241">
        <v>166.3075</v>
      </c>
      <c r="I1045" s="241">
        <v>167.77199999999999</v>
      </c>
      <c r="J1045" s="241">
        <v>165.245</v>
      </c>
      <c r="K1045" s="241">
        <v>165.48500000000001</v>
      </c>
      <c r="L1045" s="241">
        <v>164.47200000000001</v>
      </c>
      <c r="M1045" s="241">
        <v>160.11500000000001</v>
      </c>
      <c r="N1045" s="241">
        <v>155.27799999999999</v>
      </c>
      <c r="O1045" s="241">
        <v>154.91749999999999</v>
      </c>
      <c r="P1045" s="241">
        <v>152.11999999999998</v>
      </c>
      <c r="Q1045" s="242">
        <v>160.07120833333332</v>
      </c>
    </row>
    <row r="1046" spans="1:17">
      <c r="A1046" s="121"/>
      <c r="B1046" s="116">
        <v>2</v>
      </c>
      <c r="C1046" s="227"/>
      <c r="D1046" s="227">
        <v>2012</v>
      </c>
      <c r="E1046" s="241">
        <v>153.12</v>
      </c>
      <c r="F1046" s="241">
        <v>159.45749999999998</v>
      </c>
      <c r="G1046" s="241">
        <v>168.06</v>
      </c>
      <c r="H1046" s="241">
        <v>168.352</v>
      </c>
      <c r="I1046" s="241">
        <v>171.0675</v>
      </c>
      <c r="J1046" s="241">
        <v>179.02499999999998</v>
      </c>
      <c r="K1046" s="241">
        <v>178.80600000000001</v>
      </c>
      <c r="L1046" s="241">
        <v>184.7525</v>
      </c>
      <c r="M1046" s="241">
        <v>193.1525</v>
      </c>
      <c r="N1046" s="241">
        <v>189.03200000000001</v>
      </c>
      <c r="O1046" s="241">
        <v>177.63750000000002</v>
      </c>
      <c r="P1046" s="241">
        <v>173.7525</v>
      </c>
      <c r="Q1046" s="242">
        <v>174.68458333333339</v>
      </c>
    </row>
    <row r="1047" spans="1:17">
      <c r="A1047" s="121"/>
      <c r="B1047" s="116">
        <v>2</v>
      </c>
      <c r="C1047" s="227"/>
      <c r="D1047" s="227">
        <v>2013</v>
      </c>
      <c r="E1047" s="241">
        <v>178.8175</v>
      </c>
      <c r="F1047" s="241">
        <v>188.035</v>
      </c>
      <c r="G1047" s="241">
        <v>192.39750000000001</v>
      </c>
      <c r="H1047" s="241">
        <v>192.23599999999999</v>
      </c>
      <c r="I1047" s="241">
        <v>184.78</v>
      </c>
      <c r="J1047" s="241">
        <v>192.01749999999998</v>
      </c>
      <c r="K1047" s="241">
        <v>204.49600000000001</v>
      </c>
      <c r="L1047" s="241">
        <v>213.83</v>
      </c>
      <c r="M1047" s="241">
        <v>211.928</v>
      </c>
      <c r="N1047" s="241">
        <v>196.185</v>
      </c>
      <c r="O1047" s="241">
        <v>182.82249999999999</v>
      </c>
      <c r="P1047" s="241">
        <v>179.042</v>
      </c>
      <c r="Q1047" s="242">
        <v>193.04891666666671</v>
      </c>
    </row>
    <row r="1048" spans="1:17">
      <c r="A1048" s="121"/>
      <c r="B1048" s="116"/>
      <c r="C1048" s="117"/>
      <c r="D1048" s="227"/>
      <c r="E1048" s="243"/>
      <c r="F1048" s="243"/>
      <c r="G1048" s="243"/>
      <c r="H1048" s="243"/>
      <c r="I1048" s="243"/>
      <c r="J1048" s="243"/>
      <c r="K1048" s="246"/>
      <c r="L1048" s="246"/>
      <c r="M1048" s="246"/>
      <c r="N1048" s="246"/>
      <c r="O1048" s="246"/>
      <c r="P1048" s="246"/>
      <c r="Q1048" s="244"/>
    </row>
    <row r="1049" spans="1:17">
      <c r="A1049" s="121"/>
      <c r="B1049" s="116"/>
      <c r="C1049" s="117"/>
      <c r="D1049" s="227"/>
      <c r="E1049" s="243"/>
      <c r="F1049" s="243"/>
      <c r="G1049" s="243"/>
      <c r="H1049" s="243"/>
      <c r="I1049" s="243"/>
      <c r="J1049" s="243"/>
      <c r="K1049" s="243"/>
      <c r="L1049" s="243"/>
      <c r="M1049" s="243"/>
      <c r="N1049" s="243"/>
      <c r="O1049" s="243"/>
      <c r="P1049" s="243"/>
      <c r="Q1049" s="245"/>
    </row>
    <row r="1050" spans="1:17">
      <c r="A1050" s="192" t="s">
        <v>121</v>
      </c>
      <c r="B1050" s="116">
        <v>3</v>
      </c>
      <c r="C1050" s="117"/>
      <c r="D1050" s="227">
        <v>2000</v>
      </c>
      <c r="E1050" s="241">
        <v>110.622</v>
      </c>
      <c r="F1050" s="241">
        <v>126.71999999999998</v>
      </c>
      <c r="G1050" s="241">
        <v>132.39000000000001</v>
      </c>
      <c r="H1050" s="241">
        <v>134.49250000000001</v>
      </c>
      <c r="I1050" s="241">
        <v>144.982</v>
      </c>
      <c r="J1050" s="241">
        <v>152.73750000000001</v>
      </c>
      <c r="K1050" s="241">
        <v>152.49600000000001</v>
      </c>
      <c r="L1050" s="241">
        <v>152.23499999999999</v>
      </c>
      <c r="M1050" s="241">
        <v>147.95000000000002</v>
      </c>
      <c r="N1050" s="241">
        <v>153.47399999999999</v>
      </c>
      <c r="O1050" s="241">
        <v>158.435</v>
      </c>
      <c r="P1050" s="241">
        <v>165.05250000000001</v>
      </c>
      <c r="Q1050" s="242">
        <v>144.29887500000001</v>
      </c>
    </row>
    <row r="1051" spans="1:17">
      <c r="A1051" s="192"/>
      <c r="B1051" s="116">
        <v>3</v>
      </c>
      <c r="C1051" s="117"/>
      <c r="D1051" s="227">
        <v>2001</v>
      </c>
      <c r="E1051" s="241">
        <v>177.672</v>
      </c>
      <c r="F1051" s="241">
        <v>179.88</v>
      </c>
      <c r="G1051" s="241">
        <v>207.37</v>
      </c>
      <c r="H1051" s="241">
        <v>202.64000000000001</v>
      </c>
      <c r="I1051" s="241">
        <v>190.23250000000002</v>
      </c>
      <c r="J1051" s="241">
        <v>169.34</v>
      </c>
      <c r="K1051" s="241">
        <v>164.45599999999999</v>
      </c>
      <c r="L1051" s="241">
        <v>170.67749999999998</v>
      </c>
      <c r="M1051" s="241">
        <v>163.6575</v>
      </c>
      <c r="N1051" s="241">
        <v>153.66</v>
      </c>
      <c r="O1051" s="241">
        <v>148.16</v>
      </c>
      <c r="P1051" s="241">
        <v>140.136</v>
      </c>
      <c r="Q1051" s="242">
        <v>172.32345833333329</v>
      </c>
    </row>
    <row r="1052" spans="1:17">
      <c r="A1052" s="192"/>
      <c r="B1052" s="116">
        <v>3</v>
      </c>
      <c r="C1052" s="117"/>
      <c r="D1052" s="227">
        <v>2002</v>
      </c>
      <c r="E1052" s="241">
        <v>135.44499999999999</v>
      </c>
      <c r="F1052" s="241">
        <v>142.05999999999997</v>
      </c>
      <c r="G1052" s="241">
        <v>152.6575</v>
      </c>
      <c r="H1052" s="241">
        <v>140.43</v>
      </c>
      <c r="I1052" s="241">
        <v>138.98250000000002</v>
      </c>
      <c r="J1052" s="241">
        <v>137.8775</v>
      </c>
      <c r="K1052" s="241">
        <v>142.292</v>
      </c>
      <c r="L1052" s="241">
        <v>141.26000000000002</v>
      </c>
      <c r="M1052" s="241">
        <v>139.32599999999999</v>
      </c>
      <c r="N1052" s="241">
        <v>132.80250000000001</v>
      </c>
      <c r="O1052" s="241">
        <v>129.70750000000001</v>
      </c>
      <c r="P1052" s="241">
        <v>128.07999999999998</v>
      </c>
      <c r="Q1052" s="242">
        <v>138.4100416666667</v>
      </c>
    </row>
    <row r="1053" spans="1:17">
      <c r="A1053" s="192"/>
      <c r="B1053" s="116">
        <v>3</v>
      </c>
      <c r="C1053" s="116"/>
      <c r="D1053" s="227">
        <v>2003</v>
      </c>
      <c r="E1053" s="241">
        <v>124.315</v>
      </c>
      <c r="F1053" s="241">
        <v>132.79249999999999</v>
      </c>
      <c r="G1053" s="241">
        <v>123.286</v>
      </c>
      <c r="H1053" s="241">
        <v>128.42500000000001</v>
      </c>
      <c r="I1053" s="241">
        <v>122.69250000000001</v>
      </c>
      <c r="J1053" s="241">
        <v>130.46</v>
      </c>
      <c r="K1053" s="241">
        <v>131.41499999999999</v>
      </c>
      <c r="L1053" s="241">
        <v>137.125</v>
      </c>
      <c r="M1053" s="241">
        <v>146.50799999999998</v>
      </c>
      <c r="N1053" s="241">
        <v>128.05500000000001</v>
      </c>
      <c r="O1053" s="241">
        <v>123.20750000000001</v>
      </c>
      <c r="P1053" s="241">
        <v>111.792</v>
      </c>
      <c r="Q1053" s="242">
        <v>128.33945833333331</v>
      </c>
    </row>
    <row r="1054" spans="1:17">
      <c r="A1054" s="121"/>
      <c r="B1054" s="116">
        <v>3</v>
      </c>
      <c r="C1054" s="227"/>
      <c r="D1054" s="227">
        <v>2004</v>
      </c>
      <c r="E1054" s="241">
        <v>118.205</v>
      </c>
      <c r="F1054" s="241">
        <v>131.1925</v>
      </c>
      <c r="G1054" s="241">
        <v>141.43799999999999</v>
      </c>
      <c r="H1054" s="241">
        <v>135.3125</v>
      </c>
      <c r="I1054" s="241">
        <v>134.57</v>
      </c>
      <c r="J1054" s="241">
        <v>151.41</v>
      </c>
      <c r="K1054" s="241">
        <v>157.25500000000002</v>
      </c>
      <c r="L1054" s="241">
        <v>160.46200000000002</v>
      </c>
      <c r="M1054" s="241">
        <v>162.32</v>
      </c>
      <c r="N1054" s="241">
        <v>150.60249999999999</v>
      </c>
      <c r="O1054" s="241">
        <v>150.93</v>
      </c>
      <c r="P1054" s="241">
        <v>155.01</v>
      </c>
      <c r="Q1054" s="242">
        <v>145.72562499999998</v>
      </c>
    </row>
    <row r="1055" spans="1:17">
      <c r="A1055" s="121"/>
      <c r="B1055" s="116">
        <v>3</v>
      </c>
      <c r="C1055" s="227"/>
      <c r="D1055" s="227">
        <v>2005</v>
      </c>
      <c r="E1055" s="241">
        <v>144.86799999999999</v>
      </c>
      <c r="F1055" s="241">
        <v>150.39249999999998</v>
      </c>
      <c r="G1055" s="241">
        <v>147.34</v>
      </c>
      <c r="H1055" s="241">
        <v>135.26</v>
      </c>
      <c r="I1055" s="241">
        <v>144.38</v>
      </c>
      <c r="J1055" s="241">
        <v>152.92750000000001</v>
      </c>
      <c r="K1055" s="241">
        <v>146.6575</v>
      </c>
      <c r="L1055" s="241">
        <v>152.542</v>
      </c>
      <c r="M1055" s="241">
        <v>147.5625</v>
      </c>
      <c r="N1055" s="241">
        <v>144.65799999999999</v>
      </c>
      <c r="O1055" s="241">
        <v>146.89749999999998</v>
      </c>
      <c r="P1055" s="241">
        <v>150.96</v>
      </c>
      <c r="Q1055" s="242">
        <v>147.037125</v>
      </c>
    </row>
    <row r="1056" spans="1:17">
      <c r="A1056" s="121"/>
      <c r="B1056" s="116">
        <v>3</v>
      </c>
      <c r="C1056" s="227"/>
      <c r="D1056" s="227">
        <v>2006</v>
      </c>
      <c r="E1056" s="241">
        <v>142.08600000000001</v>
      </c>
      <c r="F1056" s="241">
        <v>143.21250000000001</v>
      </c>
      <c r="G1056" s="241">
        <v>150.98500000000001</v>
      </c>
      <c r="H1056" s="241">
        <v>151.0625</v>
      </c>
      <c r="I1056" s="241">
        <v>152.42200000000003</v>
      </c>
      <c r="J1056" s="241">
        <v>166.79249999999999</v>
      </c>
      <c r="K1056" s="241">
        <v>169.65599999999998</v>
      </c>
      <c r="L1056" s="241">
        <v>176.995</v>
      </c>
      <c r="M1056" s="241">
        <v>162.53749999999999</v>
      </c>
      <c r="N1056" s="241">
        <v>149.518</v>
      </c>
      <c r="O1056" s="241">
        <v>144.14000000000001</v>
      </c>
      <c r="P1056" s="241">
        <v>140.125</v>
      </c>
      <c r="Q1056" s="242">
        <v>154.1276666666667</v>
      </c>
    </row>
    <row r="1057" spans="1:17">
      <c r="A1057" s="121"/>
      <c r="B1057" s="116">
        <v>3</v>
      </c>
      <c r="C1057" s="227"/>
      <c r="D1057" s="227">
        <v>2007</v>
      </c>
      <c r="E1057" s="241">
        <v>129.88399999999999</v>
      </c>
      <c r="F1057" s="241">
        <v>135.35749999999999</v>
      </c>
      <c r="G1057" s="241">
        <v>129.6275</v>
      </c>
      <c r="H1057" s="241">
        <v>133.36199999999999</v>
      </c>
      <c r="I1057" s="241">
        <v>137.88249999999999</v>
      </c>
      <c r="J1057" s="241">
        <v>143.10749999999999</v>
      </c>
      <c r="K1057" s="241">
        <v>151.29399999999998</v>
      </c>
      <c r="L1057" s="241">
        <v>149.66499999999999</v>
      </c>
      <c r="M1057" s="241">
        <v>149.91749999999999</v>
      </c>
      <c r="N1057" s="241">
        <v>139.684</v>
      </c>
      <c r="O1057" s="241">
        <v>134.7525</v>
      </c>
      <c r="P1057" s="241">
        <v>135.352</v>
      </c>
      <c r="Q1057" s="242">
        <v>139.15716666666671</v>
      </c>
    </row>
    <row r="1058" spans="1:17">
      <c r="A1058" s="121"/>
      <c r="B1058" s="116">
        <v>3</v>
      </c>
      <c r="C1058" s="227"/>
      <c r="D1058" s="227">
        <v>2008</v>
      </c>
      <c r="E1058" s="241">
        <v>135.36500000000001</v>
      </c>
      <c r="F1058" s="241">
        <v>142.39250000000001</v>
      </c>
      <c r="G1058" s="241">
        <v>150.428</v>
      </c>
      <c r="H1058" s="241">
        <v>148.24250000000001</v>
      </c>
      <c r="I1058" s="241">
        <v>164.0325</v>
      </c>
      <c r="J1058" s="241">
        <v>171.958</v>
      </c>
      <c r="K1058" s="241">
        <v>181.26500000000001</v>
      </c>
      <c r="L1058" s="241">
        <v>184.83499999999998</v>
      </c>
      <c r="M1058" s="241">
        <v>179.054</v>
      </c>
      <c r="N1058" s="241">
        <v>167.03</v>
      </c>
      <c r="O1058" s="241">
        <v>155.16499999999999</v>
      </c>
      <c r="P1058" s="241">
        <v>150.08199999999999</v>
      </c>
      <c r="Q1058" s="242">
        <v>160.82079166666671</v>
      </c>
    </row>
    <row r="1059" spans="1:17">
      <c r="A1059" s="121"/>
      <c r="B1059" s="116">
        <v>3</v>
      </c>
      <c r="C1059" s="227"/>
      <c r="D1059" s="227">
        <v>2009</v>
      </c>
      <c r="E1059" s="241">
        <v>140.28</v>
      </c>
      <c r="F1059" s="241">
        <v>139.38499999999999</v>
      </c>
      <c r="G1059" s="241">
        <v>141.90600000000001</v>
      </c>
      <c r="H1059" s="241">
        <v>147.755</v>
      </c>
      <c r="I1059" s="241">
        <v>149.73250000000002</v>
      </c>
      <c r="J1059" s="241">
        <v>155.614</v>
      </c>
      <c r="K1059" s="241">
        <v>158.2225</v>
      </c>
      <c r="L1059" s="241">
        <v>156.42399999999998</v>
      </c>
      <c r="M1059" s="241">
        <v>148.01</v>
      </c>
      <c r="N1059" s="241">
        <v>137.15</v>
      </c>
      <c r="O1059" s="241">
        <v>137.52599999999998</v>
      </c>
      <c r="P1059" s="241">
        <v>133.77500000000001</v>
      </c>
      <c r="Q1059" s="242">
        <v>145.48166666666668</v>
      </c>
    </row>
    <row r="1060" spans="1:17">
      <c r="A1060" s="121"/>
      <c r="B1060" s="116">
        <v>3</v>
      </c>
      <c r="C1060" s="227"/>
      <c r="D1060" s="227">
        <v>2010</v>
      </c>
      <c r="E1060" s="241">
        <v>134.06</v>
      </c>
      <c r="F1060" s="241">
        <v>140.47749999999999</v>
      </c>
      <c r="G1060" s="241">
        <v>135.696</v>
      </c>
      <c r="H1060" s="241">
        <v>137.46</v>
      </c>
      <c r="I1060" s="241">
        <v>146.83199999999999</v>
      </c>
      <c r="J1060" s="241">
        <v>156.4</v>
      </c>
      <c r="K1060" s="241">
        <v>150.49250000000001</v>
      </c>
      <c r="L1060" s="241">
        <v>152.38</v>
      </c>
      <c r="M1060" s="241">
        <v>143.8725</v>
      </c>
      <c r="N1060" s="241">
        <v>141.04749999999999</v>
      </c>
      <c r="O1060" s="241">
        <v>144.94400000000002</v>
      </c>
      <c r="P1060" s="241">
        <v>149.5925</v>
      </c>
      <c r="Q1060" s="242">
        <v>144.43787499999999</v>
      </c>
    </row>
    <row r="1061" spans="1:17">
      <c r="A1061" s="121"/>
      <c r="B1061" s="116">
        <v>3</v>
      </c>
      <c r="C1061" s="227"/>
      <c r="D1061" s="227">
        <v>2011</v>
      </c>
      <c r="E1061" s="241">
        <v>131.376</v>
      </c>
      <c r="F1061" s="241">
        <v>145.86000000000001</v>
      </c>
      <c r="G1061" s="241">
        <v>152.745</v>
      </c>
      <c r="H1061" s="241">
        <v>160.13999999999999</v>
      </c>
      <c r="I1061" s="241">
        <v>159.73199999999997</v>
      </c>
      <c r="J1061" s="241">
        <v>160.13999999999999</v>
      </c>
      <c r="K1061" s="241">
        <v>160.90499999999997</v>
      </c>
      <c r="L1061" s="241">
        <v>158.1</v>
      </c>
      <c r="M1061" s="241">
        <v>157.58999999999997</v>
      </c>
      <c r="N1061" s="241">
        <v>160.34399999999999</v>
      </c>
      <c r="O1061" s="241">
        <v>165.24</v>
      </c>
      <c r="P1061" s="241">
        <v>162.435</v>
      </c>
      <c r="Q1061" s="242">
        <v>156.21725000000001</v>
      </c>
    </row>
    <row r="1062" spans="1:17">
      <c r="A1062" s="121"/>
      <c r="B1062" s="116">
        <v>3</v>
      </c>
      <c r="C1062" s="227"/>
      <c r="D1062" s="227">
        <v>2012</v>
      </c>
      <c r="E1062" s="241">
        <v>162.17999999999998</v>
      </c>
      <c r="F1062" s="241">
        <v>162.435</v>
      </c>
      <c r="G1062" s="241">
        <v>165.24</v>
      </c>
      <c r="H1062" s="241">
        <v>170.54399999999998</v>
      </c>
      <c r="I1062" s="241">
        <v>169.32</v>
      </c>
      <c r="J1062" s="241">
        <v>168.55500000000001</v>
      </c>
      <c r="K1062" s="241">
        <v>166.464</v>
      </c>
      <c r="L1062" s="241">
        <v>186.15</v>
      </c>
      <c r="M1062" s="241">
        <v>195.07499999999999</v>
      </c>
      <c r="N1062" s="241">
        <v>192.57599999999999</v>
      </c>
      <c r="O1062" s="241">
        <v>183.85500000000002</v>
      </c>
      <c r="P1062" s="241">
        <v>173.655</v>
      </c>
      <c r="Q1062" s="242">
        <v>174.67075</v>
      </c>
    </row>
    <row r="1063" spans="1:17">
      <c r="A1063" s="121"/>
      <c r="B1063" s="116">
        <v>3</v>
      </c>
      <c r="C1063" s="227"/>
      <c r="D1063" s="227">
        <v>2013</v>
      </c>
      <c r="E1063" s="241">
        <v>168.81</v>
      </c>
      <c r="F1063" s="241">
        <v>171.36</v>
      </c>
      <c r="G1063" s="241">
        <v>171.36</v>
      </c>
      <c r="H1063" s="241">
        <v>170.54399999999998</v>
      </c>
      <c r="I1063" s="241">
        <v>163.20000000000002</v>
      </c>
      <c r="J1063" s="241">
        <v>171.36</v>
      </c>
      <c r="K1063" s="241">
        <v>178.5</v>
      </c>
      <c r="L1063" s="241">
        <v>190.95499999999998</v>
      </c>
      <c r="M1063" s="241">
        <v>184.33799999999999</v>
      </c>
      <c r="N1063" s="241">
        <v>176.25749999999999</v>
      </c>
      <c r="O1063" s="241">
        <v>169.12</v>
      </c>
      <c r="P1063" s="241">
        <v>169.15200000000002</v>
      </c>
      <c r="Q1063" s="242">
        <v>173.746375</v>
      </c>
    </row>
    <row r="1064" spans="1:17">
      <c r="A1064" s="121"/>
      <c r="B1064" s="116"/>
      <c r="C1064" s="117"/>
      <c r="D1064" s="227"/>
      <c r="E1064" s="243"/>
      <c r="F1064" s="243"/>
      <c r="G1064" s="243"/>
      <c r="H1064" s="243"/>
      <c r="I1064" s="243"/>
      <c r="J1064" s="243"/>
      <c r="K1064" s="243"/>
      <c r="L1064" s="243"/>
      <c r="M1064" s="243"/>
      <c r="N1064" s="243"/>
      <c r="O1064" s="243"/>
      <c r="P1064" s="243"/>
      <c r="Q1064" s="245"/>
    </row>
    <row r="1065" spans="1:17">
      <c r="A1065" s="121"/>
      <c r="B1065" s="116"/>
      <c r="C1065" s="117"/>
      <c r="D1065" s="227"/>
      <c r="E1065" s="243"/>
      <c r="F1065" s="243"/>
      <c r="G1065" s="243"/>
      <c r="H1065" s="243"/>
      <c r="I1065" s="243"/>
      <c r="J1065" s="243"/>
      <c r="K1065" s="243"/>
      <c r="L1065" s="243"/>
      <c r="M1065" s="243"/>
      <c r="N1065" s="243"/>
      <c r="O1065" s="243"/>
      <c r="P1065" s="243"/>
      <c r="Q1065" s="245"/>
    </row>
    <row r="1066" spans="1:17">
      <c r="A1066" s="192" t="s">
        <v>130</v>
      </c>
      <c r="B1066" s="116">
        <v>4</v>
      </c>
      <c r="C1066" s="117"/>
      <c r="D1066" s="227">
        <v>1997</v>
      </c>
      <c r="E1066" s="241">
        <v>131.20000000000002</v>
      </c>
      <c r="F1066" s="241">
        <v>132.5</v>
      </c>
      <c r="G1066" s="241">
        <v>140.39999999999998</v>
      </c>
      <c r="H1066" s="241">
        <v>186.3</v>
      </c>
      <c r="I1066" s="241">
        <v>191.6</v>
      </c>
      <c r="J1066" s="241">
        <v>163</v>
      </c>
      <c r="K1066" s="241">
        <v>155.80000000000001</v>
      </c>
      <c r="L1066" s="241">
        <v>174.8</v>
      </c>
      <c r="M1066" s="241">
        <v>166</v>
      </c>
      <c r="N1066" s="241">
        <v>144.9</v>
      </c>
      <c r="O1066" s="241">
        <v>140</v>
      </c>
      <c r="P1066" s="241">
        <v>117.8</v>
      </c>
      <c r="Q1066" s="242">
        <v>153.69166666666661</v>
      </c>
    </row>
    <row r="1067" spans="1:17">
      <c r="A1067" s="192"/>
      <c r="B1067" s="116">
        <v>4</v>
      </c>
      <c r="C1067" s="117"/>
      <c r="D1067" s="227">
        <v>1998</v>
      </c>
      <c r="E1067" s="241">
        <v>114.34649999999999</v>
      </c>
      <c r="F1067" s="241">
        <v>128.32049999999998</v>
      </c>
      <c r="G1067" s="241">
        <v>142.48240000000001</v>
      </c>
      <c r="H1067" s="241">
        <v>110.51549999999999</v>
      </c>
      <c r="I1067" s="241">
        <v>106.0765</v>
      </c>
      <c r="J1067" s="241">
        <v>108.14280000000001</v>
      </c>
      <c r="K1067" s="241">
        <v>101.95075</v>
      </c>
      <c r="L1067" s="241">
        <v>93.97999999999999</v>
      </c>
      <c r="M1067" s="241">
        <v>87.480400000000003</v>
      </c>
      <c r="N1067" s="241">
        <v>77.039500000000004</v>
      </c>
      <c r="O1067" s="241">
        <v>67.748249999999999</v>
      </c>
      <c r="P1067" s="241">
        <v>83.089799999999997</v>
      </c>
      <c r="Q1067" s="242">
        <v>101.76440833333329</v>
      </c>
    </row>
    <row r="1068" spans="1:17">
      <c r="A1068" s="192"/>
      <c r="B1068" s="116">
        <v>4</v>
      </c>
      <c r="C1068" s="117"/>
      <c r="D1068" s="227">
        <v>1999</v>
      </c>
      <c r="E1068" s="241">
        <v>69.362500000000011</v>
      </c>
      <c r="F1068" s="241">
        <v>81.841499999999996</v>
      </c>
      <c r="G1068" s="241">
        <v>84.539200000000008</v>
      </c>
      <c r="H1068" s="241">
        <v>81.694000000000003</v>
      </c>
      <c r="I1068" s="241">
        <v>85.6875</v>
      </c>
      <c r="J1068" s="241">
        <v>130.7954</v>
      </c>
      <c r="K1068" s="241">
        <v>105.09774999999999</v>
      </c>
      <c r="L1068" s="241">
        <v>109.04525000000001</v>
      </c>
      <c r="M1068" s="241">
        <v>107.65480000000001</v>
      </c>
      <c r="N1068" s="241">
        <v>97.724000000000004</v>
      </c>
      <c r="O1068" s="241">
        <v>94.0595</v>
      </c>
      <c r="P1068" s="241">
        <v>96.128999999999991</v>
      </c>
      <c r="Q1068" s="242">
        <v>95.302533333333358</v>
      </c>
    </row>
    <row r="1069" spans="1:17">
      <c r="A1069" s="192"/>
      <c r="B1069" s="116">
        <v>4</v>
      </c>
      <c r="C1069" s="117"/>
      <c r="D1069" s="227">
        <v>2000</v>
      </c>
      <c r="E1069" s="241">
        <v>97.646000000000001</v>
      </c>
      <c r="F1069" s="241">
        <v>110.85750000000002</v>
      </c>
      <c r="G1069" s="241">
        <v>116.39749999999999</v>
      </c>
      <c r="H1069" s="241">
        <v>120.29</v>
      </c>
      <c r="I1069" s="241">
        <v>129.11000000000001</v>
      </c>
      <c r="J1069" s="241">
        <v>135.86750000000001</v>
      </c>
      <c r="K1069" s="241">
        <v>131.44199999999998</v>
      </c>
      <c r="L1069" s="241">
        <v>134.32249999999999</v>
      </c>
      <c r="M1069" s="241">
        <v>128.595</v>
      </c>
      <c r="N1069" s="241">
        <v>139.184</v>
      </c>
      <c r="O1069" s="241">
        <v>142.875</v>
      </c>
      <c r="P1069" s="241">
        <v>144.52000000000001</v>
      </c>
      <c r="Q1069" s="242">
        <v>127.59225000000001</v>
      </c>
    </row>
    <row r="1070" spans="1:17">
      <c r="A1070" s="121"/>
      <c r="B1070" s="116">
        <v>4</v>
      </c>
      <c r="C1070" s="117"/>
      <c r="D1070" s="227">
        <v>2001</v>
      </c>
      <c r="E1070" s="241">
        <v>137.32400000000001</v>
      </c>
      <c r="F1070" s="241">
        <v>165.23750000000001</v>
      </c>
      <c r="G1070" s="241">
        <v>181.19749999999999</v>
      </c>
      <c r="H1070" s="241">
        <v>155.28749999999999</v>
      </c>
      <c r="I1070" s="241">
        <v>136.55500000000001</v>
      </c>
      <c r="J1070" s="241">
        <v>131.62</v>
      </c>
      <c r="K1070" s="241">
        <v>134.22799999999998</v>
      </c>
      <c r="L1070" s="241">
        <v>142.59</v>
      </c>
      <c r="M1070" s="241">
        <v>137.48750000000001</v>
      </c>
      <c r="N1070" s="241">
        <v>131.72399999999999</v>
      </c>
      <c r="O1070" s="241">
        <v>127.84249999999999</v>
      </c>
      <c r="P1070" s="241">
        <v>118.53</v>
      </c>
      <c r="Q1070" s="242">
        <v>141.63529166666672</v>
      </c>
    </row>
    <row r="1071" spans="1:17">
      <c r="A1071" s="121"/>
      <c r="B1071" s="116">
        <v>4</v>
      </c>
      <c r="C1071" s="117"/>
      <c r="D1071" s="227">
        <v>2002</v>
      </c>
      <c r="E1071" s="241">
        <v>122.83999999999999</v>
      </c>
      <c r="F1071" s="241">
        <v>123.59</v>
      </c>
      <c r="G1071" s="241">
        <v>133.84</v>
      </c>
      <c r="H1071" s="241">
        <v>120.83999999999999</v>
      </c>
      <c r="I1071" s="241">
        <v>124.465</v>
      </c>
      <c r="J1071" s="241">
        <v>121.09</v>
      </c>
      <c r="K1071" s="241">
        <v>120.24</v>
      </c>
      <c r="L1071" s="241">
        <v>115.84</v>
      </c>
      <c r="M1071" s="241">
        <v>120.24</v>
      </c>
      <c r="N1071" s="241">
        <v>115.84</v>
      </c>
      <c r="O1071" s="241">
        <v>108.33999999999999</v>
      </c>
      <c r="P1071" s="241">
        <v>103.84</v>
      </c>
      <c r="Q1071" s="242">
        <v>119.25041666666669</v>
      </c>
    </row>
    <row r="1072" spans="1:17">
      <c r="A1072" s="117"/>
      <c r="B1072" s="116">
        <v>4</v>
      </c>
      <c r="C1072" s="116"/>
      <c r="D1072" s="227">
        <v>2003</v>
      </c>
      <c r="E1072" s="241">
        <v>104.34</v>
      </c>
      <c r="F1072" s="241">
        <v>120.13499999999999</v>
      </c>
      <c r="G1072" s="241">
        <v>112.71</v>
      </c>
      <c r="H1072" s="241">
        <v>113.38500000000001</v>
      </c>
      <c r="I1072" s="241">
        <v>108.26</v>
      </c>
      <c r="J1072" s="241">
        <v>117.00999999999999</v>
      </c>
      <c r="K1072" s="241">
        <v>115.95249999999999</v>
      </c>
      <c r="L1072" s="241">
        <v>118.95</v>
      </c>
      <c r="M1072" s="241">
        <v>133.75</v>
      </c>
      <c r="N1072" s="241">
        <v>117.83749999999999</v>
      </c>
      <c r="O1072" s="241">
        <v>110.94999999999999</v>
      </c>
      <c r="P1072" s="241">
        <v>98.263999999999996</v>
      </c>
      <c r="Q1072" s="242">
        <v>114.2953333333333</v>
      </c>
    </row>
    <row r="1073" spans="1:17">
      <c r="A1073" s="121"/>
      <c r="B1073" s="116">
        <v>4</v>
      </c>
      <c r="C1073" s="227"/>
      <c r="D1073" s="227">
        <v>2004</v>
      </c>
      <c r="E1073" s="241">
        <v>109.16749999999999</v>
      </c>
      <c r="F1073" s="241">
        <v>120.49499999999999</v>
      </c>
      <c r="G1073" s="241">
        <v>128.27600000000001</v>
      </c>
      <c r="H1073" s="241">
        <v>117.0625</v>
      </c>
      <c r="I1073" s="241">
        <v>119.858</v>
      </c>
      <c r="J1073" s="241">
        <v>138.86750000000001</v>
      </c>
      <c r="K1073" s="241">
        <v>140.19499999999999</v>
      </c>
      <c r="L1073" s="241">
        <v>141.44399999999999</v>
      </c>
      <c r="M1073" s="241">
        <v>143.98249999999999</v>
      </c>
      <c r="N1073" s="241">
        <v>131.11750000000001</v>
      </c>
      <c r="O1073" s="241">
        <v>132.01</v>
      </c>
      <c r="P1073" s="241">
        <v>139.5675</v>
      </c>
      <c r="Q1073" s="242">
        <v>130.17025000000001</v>
      </c>
    </row>
    <row r="1074" spans="1:17">
      <c r="A1074" s="121"/>
      <c r="B1074" s="116">
        <v>4</v>
      </c>
      <c r="C1074" s="227"/>
      <c r="D1074" s="227">
        <v>2005</v>
      </c>
      <c r="E1074" s="241">
        <v>128.17400000000001</v>
      </c>
      <c r="F1074" s="241">
        <v>133.57249999999999</v>
      </c>
      <c r="G1074" s="241">
        <v>127.8575</v>
      </c>
      <c r="H1074" s="241">
        <v>120.98500000000001</v>
      </c>
      <c r="I1074" s="241">
        <v>129.386</v>
      </c>
      <c r="J1074" s="241">
        <v>134.7525</v>
      </c>
      <c r="K1074" s="241">
        <v>130.72499999999999</v>
      </c>
      <c r="L1074" s="241">
        <v>134.494</v>
      </c>
      <c r="M1074" s="241">
        <v>130.88</v>
      </c>
      <c r="N1074" s="241">
        <v>128.904</v>
      </c>
      <c r="O1074" s="241">
        <v>131.54</v>
      </c>
      <c r="P1074" s="241">
        <v>134.76250000000002</v>
      </c>
      <c r="Q1074" s="242">
        <v>130.50274999999999</v>
      </c>
    </row>
    <row r="1075" spans="1:17">
      <c r="A1075" s="121"/>
      <c r="B1075" s="116">
        <v>4</v>
      </c>
      <c r="C1075" s="227"/>
      <c r="D1075" s="227">
        <v>2006</v>
      </c>
      <c r="E1075" s="241">
        <v>124.248</v>
      </c>
      <c r="F1075" s="241">
        <v>125.97</v>
      </c>
      <c r="G1075" s="241">
        <v>135.8125</v>
      </c>
      <c r="H1075" s="241">
        <v>134.26499999999999</v>
      </c>
      <c r="I1075" s="241">
        <v>135.60400000000001</v>
      </c>
      <c r="J1075" s="241">
        <v>149.935</v>
      </c>
      <c r="K1075" s="241">
        <v>148.446</v>
      </c>
      <c r="L1075" s="241">
        <v>156.26250000000002</v>
      </c>
      <c r="M1075" s="241">
        <v>148.23750000000001</v>
      </c>
      <c r="N1075" s="241">
        <v>135.98600000000002</v>
      </c>
      <c r="O1075" s="241">
        <v>128.60249999999999</v>
      </c>
      <c r="P1075" s="241">
        <v>125.485</v>
      </c>
      <c r="Q1075" s="242">
        <v>137.40449999999998</v>
      </c>
    </row>
    <row r="1076" spans="1:17">
      <c r="A1076" s="121"/>
      <c r="B1076" s="116">
        <v>4</v>
      </c>
      <c r="C1076" s="227"/>
      <c r="D1076" s="227">
        <v>2007</v>
      </c>
      <c r="E1076" s="241">
        <v>115.042</v>
      </c>
      <c r="F1076" s="241">
        <v>119.56500000000001</v>
      </c>
      <c r="G1076" s="241">
        <v>114.5975</v>
      </c>
      <c r="H1076" s="241">
        <v>118.10599999999999</v>
      </c>
      <c r="I1076" s="241">
        <v>123.9675</v>
      </c>
      <c r="J1076" s="241">
        <v>128.315</v>
      </c>
      <c r="K1076" s="241">
        <v>134.26400000000001</v>
      </c>
      <c r="L1076" s="241">
        <v>131.85500000000002</v>
      </c>
      <c r="M1076" s="241">
        <v>134.4975</v>
      </c>
      <c r="N1076" s="241">
        <v>124.22</v>
      </c>
      <c r="O1076" s="241">
        <v>119.71250000000001</v>
      </c>
      <c r="P1076" s="241">
        <v>120.62599999999999</v>
      </c>
      <c r="Q1076" s="242">
        <v>123.73066666666671</v>
      </c>
    </row>
    <row r="1077" spans="1:17">
      <c r="A1077" s="121"/>
      <c r="B1077" s="116">
        <v>4</v>
      </c>
      <c r="C1077" s="227"/>
      <c r="D1077" s="227">
        <v>2008</v>
      </c>
      <c r="E1077" s="241">
        <v>120.44749999999999</v>
      </c>
      <c r="F1077" s="241">
        <v>125.52250000000001</v>
      </c>
      <c r="G1077" s="241">
        <v>134.482</v>
      </c>
      <c r="H1077" s="241">
        <v>130.88</v>
      </c>
      <c r="I1077" s="241">
        <v>145.61750000000001</v>
      </c>
      <c r="J1077" s="241">
        <v>152.95999999999998</v>
      </c>
      <c r="K1077" s="241">
        <v>160.79250000000002</v>
      </c>
      <c r="L1077" s="241">
        <v>164.5575</v>
      </c>
      <c r="M1077" s="241">
        <v>161.56399999999999</v>
      </c>
      <c r="N1077" s="241">
        <v>150.345</v>
      </c>
      <c r="O1077" s="241">
        <v>135.91250000000002</v>
      </c>
      <c r="P1077" s="241">
        <v>133.172</v>
      </c>
      <c r="Q1077" s="242">
        <v>143.02108333333331</v>
      </c>
    </row>
    <row r="1078" spans="1:17">
      <c r="A1078" s="121"/>
      <c r="B1078" s="116">
        <v>4</v>
      </c>
      <c r="C1078" s="227"/>
      <c r="D1078" s="227">
        <v>2009</v>
      </c>
      <c r="E1078" s="241">
        <v>125.2975</v>
      </c>
      <c r="F1078" s="241">
        <v>121.3425</v>
      </c>
      <c r="G1078" s="241">
        <v>125.82</v>
      </c>
      <c r="H1078" s="241">
        <v>132.52250000000001</v>
      </c>
      <c r="I1078" s="241">
        <v>134.16249999999999</v>
      </c>
      <c r="J1078" s="241">
        <v>140.25799999999998</v>
      </c>
      <c r="K1078" s="241">
        <v>143.13500000000002</v>
      </c>
      <c r="L1078" s="241">
        <v>140.90799999999999</v>
      </c>
      <c r="M1078" s="241">
        <v>133.20750000000001</v>
      </c>
      <c r="N1078" s="241">
        <v>122.50000000000001</v>
      </c>
      <c r="O1078" s="241">
        <v>122.24999999999999</v>
      </c>
      <c r="P1078" s="241">
        <v>116.5675</v>
      </c>
      <c r="Q1078" s="242">
        <v>129.8309166666667</v>
      </c>
    </row>
    <row r="1079" spans="1:17">
      <c r="A1079" s="121"/>
      <c r="B1079" s="116">
        <v>4</v>
      </c>
      <c r="C1079" s="227"/>
      <c r="D1079" s="227">
        <v>2010</v>
      </c>
      <c r="E1079" s="241">
        <v>117.53750000000001</v>
      </c>
      <c r="F1079" s="241">
        <v>124.98499999999999</v>
      </c>
      <c r="G1079" s="241">
        <v>120.33199999999999</v>
      </c>
      <c r="H1079" s="241">
        <v>120.78500000000001</v>
      </c>
      <c r="I1079" s="241">
        <v>132.32</v>
      </c>
      <c r="J1079" s="241">
        <v>141.14750000000001</v>
      </c>
      <c r="K1079" s="241">
        <v>133.63249999999999</v>
      </c>
      <c r="L1079" s="241">
        <v>137.482</v>
      </c>
      <c r="M1079" s="241">
        <v>131.06</v>
      </c>
      <c r="N1079" s="241">
        <v>126.63500000000001</v>
      </c>
      <c r="O1079" s="241">
        <v>127.33199999999999</v>
      </c>
      <c r="P1079" s="241">
        <v>132.61499999999998</v>
      </c>
      <c r="Q1079" s="242">
        <v>128.8219583333333</v>
      </c>
    </row>
    <row r="1080" spans="1:17">
      <c r="A1080" s="121"/>
      <c r="B1080" s="116">
        <v>4</v>
      </c>
      <c r="C1080" s="227"/>
      <c r="D1080" s="227">
        <v>2011</v>
      </c>
      <c r="E1080" s="241">
        <v>120.68</v>
      </c>
      <c r="F1080" s="241">
        <v>133.285</v>
      </c>
      <c r="G1080" s="241">
        <v>137.16</v>
      </c>
      <c r="H1080" s="241">
        <v>143.69</v>
      </c>
      <c r="I1080" s="241">
        <v>144.69799999999998</v>
      </c>
      <c r="J1080" s="241">
        <v>145.125</v>
      </c>
      <c r="K1080" s="241">
        <v>143.99</v>
      </c>
      <c r="L1080" s="241">
        <v>141.12800000000001</v>
      </c>
      <c r="M1080" s="241">
        <v>141.27000000000001</v>
      </c>
      <c r="N1080" s="241">
        <v>145.12</v>
      </c>
      <c r="O1080" s="241">
        <v>150.71750000000003</v>
      </c>
      <c r="P1080" s="241">
        <v>148.99250000000001</v>
      </c>
      <c r="Q1080" s="242">
        <v>141.32133333333329</v>
      </c>
    </row>
    <row r="1081" spans="1:17">
      <c r="A1081" s="121"/>
      <c r="B1081" s="116">
        <v>4</v>
      </c>
      <c r="C1081" s="227"/>
      <c r="D1081" s="227">
        <v>2012</v>
      </c>
      <c r="E1081" s="241">
        <v>147.548</v>
      </c>
      <c r="F1081" s="241">
        <v>146.99499999999998</v>
      </c>
      <c r="G1081" s="241">
        <v>148.52250000000001</v>
      </c>
      <c r="H1081" s="241">
        <v>154.488</v>
      </c>
      <c r="I1081" s="241">
        <v>152.21499999999997</v>
      </c>
      <c r="J1081" s="241">
        <v>152.32499999999999</v>
      </c>
      <c r="K1081" s="241">
        <v>149.54399999999998</v>
      </c>
      <c r="L1081" s="241">
        <v>166.8725</v>
      </c>
      <c r="M1081" s="241">
        <v>176.88000000000002</v>
      </c>
      <c r="N1081" s="241">
        <v>174.78399999999999</v>
      </c>
      <c r="O1081" s="241">
        <v>166.39750000000001</v>
      </c>
      <c r="P1081" s="241">
        <v>157.31</v>
      </c>
      <c r="Q1081" s="242">
        <v>157.82345833333341</v>
      </c>
    </row>
    <row r="1082" spans="1:17">
      <c r="A1082" s="121"/>
      <c r="B1082" s="116">
        <v>4</v>
      </c>
      <c r="C1082" s="227"/>
      <c r="D1082" s="227">
        <v>2013</v>
      </c>
      <c r="E1082" s="241">
        <v>151.17249999999999</v>
      </c>
      <c r="F1082" s="241">
        <v>152.97749999999999</v>
      </c>
      <c r="G1082" s="241">
        <v>154.39000000000001</v>
      </c>
      <c r="H1082" s="241">
        <v>155.39399999999998</v>
      </c>
      <c r="I1082" s="241">
        <v>147.7775</v>
      </c>
      <c r="J1082" s="241">
        <v>155.53249999999997</v>
      </c>
      <c r="K1082" s="241">
        <v>162.1</v>
      </c>
      <c r="L1082" s="241">
        <v>172.97750000000002</v>
      </c>
      <c r="M1082" s="241">
        <v>167.66200000000001</v>
      </c>
      <c r="N1082" s="241">
        <v>159.85</v>
      </c>
      <c r="O1082" s="241">
        <v>150.82249999999999</v>
      </c>
      <c r="P1082" s="241">
        <v>152.30199999999999</v>
      </c>
      <c r="Q1082" s="242">
        <v>156.91316666666671</v>
      </c>
    </row>
    <row r="1083" spans="1:17">
      <c r="A1083" s="121"/>
      <c r="B1083" s="116"/>
      <c r="C1083" s="227"/>
      <c r="D1083" s="227"/>
      <c r="E1083" s="243"/>
      <c r="F1083" s="243"/>
      <c r="G1083" s="243"/>
      <c r="H1083" s="243"/>
      <c r="I1083" s="243"/>
      <c r="J1083" s="246"/>
      <c r="K1083" s="246"/>
      <c r="L1083" s="246"/>
      <c r="M1083" s="246"/>
      <c r="N1083" s="246"/>
      <c r="O1083" s="246"/>
      <c r="P1083" s="246"/>
      <c r="Q1083" s="244"/>
    </row>
    <row r="1084" spans="1:17">
      <c r="A1084" s="117"/>
      <c r="B1084" s="116"/>
      <c r="C1084" s="117"/>
      <c r="D1084" s="116"/>
      <c r="E1084" s="243"/>
      <c r="F1084" s="243"/>
      <c r="G1084" s="243"/>
      <c r="H1084" s="243"/>
      <c r="I1084" s="243"/>
      <c r="J1084" s="243"/>
      <c r="K1084" s="243"/>
      <c r="L1084" s="243"/>
      <c r="M1084" s="243"/>
      <c r="N1084" s="243"/>
      <c r="O1084" s="243"/>
      <c r="P1084" s="243"/>
      <c r="Q1084" s="245"/>
    </row>
    <row r="1085" spans="1:17">
      <c r="A1085" s="192" t="s">
        <v>160</v>
      </c>
      <c r="B1085" s="116">
        <v>5</v>
      </c>
      <c r="C1085" s="117"/>
      <c r="D1085" s="116">
        <v>1997</v>
      </c>
      <c r="E1085" s="241">
        <v>149.9</v>
      </c>
      <c r="F1085" s="241">
        <v>153.19999999999999</v>
      </c>
      <c r="G1085" s="241">
        <v>161.69999999999999</v>
      </c>
      <c r="H1085" s="241">
        <v>193.6</v>
      </c>
      <c r="I1085" s="241">
        <v>211.20000000000002</v>
      </c>
      <c r="J1085" s="241">
        <v>176</v>
      </c>
      <c r="K1085" s="241">
        <v>171.4</v>
      </c>
      <c r="L1085" s="241">
        <v>185.7</v>
      </c>
      <c r="M1085" s="241">
        <v>185.3</v>
      </c>
      <c r="N1085" s="241">
        <v>163.69999999999999</v>
      </c>
      <c r="O1085" s="241">
        <v>156.5</v>
      </c>
      <c r="P1085" s="241">
        <v>141.70000000000002</v>
      </c>
      <c r="Q1085" s="242">
        <v>170.82500000000002</v>
      </c>
    </row>
    <row r="1086" spans="1:17">
      <c r="A1086" s="192"/>
      <c r="B1086" s="116">
        <v>5</v>
      </c>
      <c r="C1086" s="117"/>
      <c r="D1086" s="227">
        <v>1998</v>
      </c>
      <c r="E1086" s="241">
        <v>135.85300000000001</v>
      </c>
      <c r="F1086" s="241">
        <v>145.97324999999998</v>
      </c>
      <c r="G1086" s="241">
        <v>139.26479999999998</v>
      </c>
      <c r="H1086" s="241">
        <v>130.417</v>
      </c>
      <c r="I1086" s="241">
        <v>124.633</v>
      </c>
      <c r="J1086" s="241">
        <v>126.31659999999999</v>
      </c>
      <c r="K1086" s="241">
        <v>118.06125</v>
      </c>
      <c r="L1086" s="241">
        <v>111.75225</v>
      </c>
      <c r="M1086" s="241">
        <v>106.23439999999999</v>
      </c>
      <c r="N1086" s="241">
        <v>92.9285</v>
      </c>
      <c r="O1086" s="241">
        <v>84.029499999999999</v>
      </c>
      <c r="P1086" s="241">
        <v>99.947800000000001</v>
      </c>
      <c r="Q1086" s="242">
        <v>117.95094583333329</v>
      </c>
    </row>
    <row r="1087" spans="1:17">
      <c r="A1087" s="192"/>
      <c r="B1087" s="116">
        <v>5</v>
      </c>
      <c r="C1087" s="117"/>
      <c r="D1087" s="227">
        <v>1999</v>
      </c>
      <c r="E1087" s="241">
        <v>89.669750000000008</v>
      </c>
      <c r="F1087" s="241">
        <v>97.503</v>
      </c>
      <c r="G1087" s="241">
        <v>101.6564</v>
      </c>
      <c r="H1087" s="241">
        <v>98.665999999999997</v>
      </c>
      <c r="I1087" s="241">
        <v>104.5615</v>
      </c>
      <c r="J1087" s="241">
        <v>101.31939999999999</v>
      </c>
      <c r="K1087" s="241">
        <v>88.460999999999999</v>
      </c>
      <c r="L1087" s="241">
        <v>102.51025</v>
      </c>
      <c r="M1087" s="241">
        <v>109.4402</v>
      </c>
      <c r="N1087" s="241">
        <v>106.39624999999999</v>
      </c>
      <c r="O1087" s="241">
        <v>105.83825</v>
      </c>
      <c r="P1087" s="241">
        <v>112.3604</v>
      </c>
      <c r="Q1087" s="242">
        <v>101.53186666666669</v>
      </c>
    </row>
    <row r="1088" spans="1:17">
      <c r="A1088" s="192"/>
      <c r="B1088" s="116">
        <v>5</v>
      </c>
      <c r="C1088" s="117"/>
      <c r="D1088" s="227">
        <v>2000</v>
      </c>
      <c r="E1088" s="241">
        <v>107.02799999999999</v>
      </c>
      <c r="F1088" s="241">
        <v>119.61749999999999</v>
      </c>
      <c r="G1088" s="241">
        <v>126.44999999999999</v>
      </c>
      <c r="H1088" s="241">
        <v>131.58250000000001</v>
      </c>
      <c r="I1088" s="241">
        <v>140.274</v>
      </c>
      <c r="J1088" s="241">
        <v>147.75750000000002</v>
      </c>
      <c r="K1088" s="241">
        <v>144.97399999999999</v>
      </c>
      <c r="L1088" s="241">
        <v>144.36750000000001</v>
      </c>
      <c r="M1088" s="241">
        <v>141.9075</v>
      </c>
      <c r="N1088" s="241">
        <v>148.892</v>
      </c>
      <c r="O1088" s="241">
        <v>152.0275</v>
      </c>
      <c r="P1088" s="241">
        <v>159.0625</v>
      </c>
      <c r="Q1088" s="242">
        <v>138.66170833333328</v>
      </c>
    </row>
    <row r="1089" spans="1:17">
      <c r="A1089" s="117"/>
      <c r="B1089" s="116">
        <v>5</v>
      </c>
      <c r="C1089" s="117"/>
      <c r="D1089" s="227">
        <v>2001</v>
      </c>
      <c r="E1089" s="241">
        <v>159.446</v>
      </c>
      <c r="F1089" s="241">
        <v>182.92250000000001</v>
      </c>
      <c r="G1089" s="241">
        <v>201.2825</v>
      </c>
      <c r="H1089" s="241">
        <v>196.566</v>
      </c>
      <c r="I1089" s="241">
        <v>181.11250000000001</v>
      </c>
      <c r="J1089" s="241">
        <v>166.86999999999998</v>
      </c>
      <c r="K1089" s="241">
        <v>154.4</v>
      </c>
      <c r="L1089" s="241">
        <v>162.29249999999999</v>
      </c>
      <c r="M1089" s="241">
        <v>157.54500000000002</v>
      </c>
      <c r="N1089" s="241">
        <v>148.684</v>
      </c>
      <c r="O1089" s="241">
        <v>141.01500000000001</v>
      </c>
      <c r="P1089" s="241">
        <v>132.554</v>
      </c>
      <c r="Q1089" s="242">
        <v>165.3908333333334</v>
      </c>
    </row>
    <row r="1090" spans="1:17">
      <c r="A1090" s="117"/>
      <c r="B1090" s="116">
        <v>5</v>
      </c>
      <c r="C1090" s="117"/>
      <c r="D1090" s="227">
        <v>2002</v>
      </c>
      <c r="E1090" s="241">
        <v>130.6</v>
      </c>
      <c r="F1090" s="241">
        <v>134.94999999999999</v>
      </c>
      <c r="G1090" s="241">
        <v>145.5</v>
      </c>
      <c r="H1090" s="241">
        <v>134.08000000000001</v>
      </c>
      <c r="I1090" s="241">
        <v>135.57499999999999</v>
      </c>
      <c r="J1090" s="241">
        <v>133.32500000000002</v>
      </c>
      <c r="K1090" s="241">
        <v>137.69999999999999</v>
      </c>
      <c r="L1090" s="241">
        <v>134.94999999999999</v>
      </c>
      <c r="M1090" s="241">
        <v>135.6</v>
      </c>
      <c r="N1090" s="241">
        <v>128.72499999999999</v>
      </c>
      <c r="O1090" s="241">
        <v>122.39999999999999</v>
      </c>
      <c r="P1090" s="241">
        <v>116.53999999999999</v>
      </c>
      <c r="Q1090" s="242">
        <v>132.4954166666667</v>
      </c>
    </row>
    <row r="1091" spans="1:17">
      <c r="A1091" s="117"/>
      <c r="B1091" s="116">
        <v>5</v>
      </c>
      <c r="C1091" s="116"/>
      <c r="D1091" s="227">
        <v>2003</v>
      </c>
      <c r="E1091" s="241">
        <v>115.92500000000001</v>
      </c>
      <c r="F1091" s="241">
        <v>122.24999999999999</v>
      </c>
      <c r="G1091" s="241">
        <v>117.54</v>
      </c>
      <c r="H1091" s="241">
        <v>120.15</v>
      </c>
      <c r="I1091" s="241">
        <v>116.5</v>
      </c>
      <c r="J1091" s="241">
        <v>120.92</v>
      </c>
      <c r="K1091" s="241">
        <v>121.9</v>
      </c>
      <c r="L1091" s="241">
        <v>126.50000000000001</v>
      </c>
      <c r="M1091" s="241">
        <v>141.34</v>
      </c>
      <c r="N1091" s="241">
        <v>123.6</v>
      </c>
      <c r="O1091" s="241">
        <v>117.6</v>
      </c>
      <c r="P1091" s="241">
        <v>103.78</v>
      </c>
      <c r="Q1091" s="242">
        <v>120.66708333333341</v>
      </c>
    </row>
    <row r="1092" spans="1:17">
      <c r="A1092" s="117"/>
      <c r="B1092" s="116">
        <v>5</v>
      </c>
      <c r="C1092" s="227"/>
      <c r="D1092" s="227">
        <v>2004</v>
      </c>
      <c r="E1092" s="241">
        <v>108.89999999999999</v>
      </c>
      <c r="F1092" s="241">
        <v>119.27499999999999</v>
      </c>
      <c r="G1092" s="241">
        <v>130.80000000000001</v>
      </c>
      <c r="H1092" s="241">
        <v>128.07500000000002</v>
      </c>
      <c r="I1092" s="241">
        <v>127.16000000000001</v>
      </c>
      <c r="J1092" s="241">
        <v>145.65</v>
      </c>
      <c r="K1092" s="241">
        <v>147.32750000000001</v>
      </c>
      <c r="L1092" s="241">
        <v>146.45999999999998</v>
      </c>
      <c r="M1092" s="241">
        <v>149.69999999999999</v>
      </c>
      <c r="N1092" s="241">
        <v>138.54999999999998</v>
      </c>
      <c r="O1092" s="241">
        <v>138.66</v>
      </c>
      <c r="P1092" s="241">
        <v>143.67500000000001</v>
      </c>
      <c r="Q1092" s="242">
        <v>135.35270833333331</v>
      </c>
    </row>
    <row r="1093" spans="1:17">
      <c r="A1093" s="117"/>
      <c r="B1093" s="116">
        <v>5</v>
      </c>
      <c r="C1093" s="227"/>
      <c r="D1093" s="227">
        <v>2005</v>
      </c>
      <c r="E1093" s="241">
        <v>134.96</v>
      </c>
      <c r="F1093" s="241">
        <v>140.42500000000001</v>
      </c>
      <c r="G1093" s="241">
        <v>137.80000000000001</v>
      </c>
      <c r="H1093" s="241">
        <v>128.54999999999998</v>
      </c>
      <c r="I1093" s="241">
        <v>135.46</v>
      </c>
      <c r="J1093" s="241">
        <v>141.625</v>
      </c>
      <c r="K1093" s="241">
        <v>137.65</v>
      </c>
      <c r="L1093" s="241">
        <v>140.35999999999999</v>
      </c>
      <c r="M1093" s="241">
        <v>135.25</v>
      </c>
      <c r="N1093" s="241">
        <v>131.20000000000002</v>
      </c>
      <c r="O1093" s="241">
        <v>132.14999999999998</v>
      </c>
      <c r="P1093" s="241">
        <v>137.6225</v>
      </c>
      <c r="Q1093" s="242">
        <v>136.0877083333333</v>
      </c>
    </row>
    <row r="1094" spans="1:17">
      <c r="A1094" s="117"/>
      <c r="B1094" s="116">
        <v>5</v>
      </c>
      <c r="C1094" s="227"/>
      <c r="D1094" s="227">
        <v>2006</v>
      </c>
      <c r="E1094" s="241">
        <v>128.63999999999999</v>
      </c>
      <c r="F1094" s="241">
        <v>129.95000000000002</v>
      </c>
      <c r="G1094" s="241">
        <v>137.6</v>
      </c>
      <c r="H1094" s="241">
        <v>139.02500000000001</v>
      </c>
      <c r="I1094" s="241">
        <v>139.56</v>
      </c>
      <c r="J1094" s="241">
        <v>154.75</v>
      </c>
      <c r="K1094" s="241">
        <v>152.6</v>
      </c>
      <c r="L1094" s="241">
        <v>159.92500000000001</v>
      </c>
      <c r="M1094" s="241">
        <v>149.35</v>
      </c>
      <c r="N1094" s="241">
        <v>139.26000000000002</v>
      </c>
      <c r="O1094" s="241">
        <v>133.32500000000002</v>
      </c>
      <c r="P1094" s="241">
        <v>130.54999999999998</v>
      </c>
      <c r="Q1094" s="242">
        <v>141.21125000000001</v>
      </c>
    </row>
    <row r="1095" spans="1:17">
      <c r="A1095" s="117"/>
      <c r="B1095" s="116">
        <v>5</v>
      </c>
      <c r="C1095" s="227"/>
      <c r="D1095" s="227">
        <v>2007</v>
      </c>
      <c r="E1095" s="241">
        <v>121.07999999999998</v>
      </c>
      <c r="F1095" s="241">
        <v>126.57499999999999</v>
      </c>
      <c r="G1095" s="241">
        <v>121.85</v>
      </c>
      <c r="H1095" s="241">
        <v>124.58</v>
      </c>
      <c r="I1095" s="241">
        <v>128.72499999999999</v>
      </c>
      <c r="J1095" s="241">
        <v>133.69999999999999</v>
      </c>
      <c r="K1095" s="241">
        <v>139.69999999999999</v>
      </c>
      <c r="L1095" s="241">
        <v>137.57499999999999</v>
      </c>
      <c r="M1095" s="241">
        <v>139</v>
      </c>
      <c r="N1095" s="241">
        <v>128.18</v>
      </c>
      <c r="O1095" s="241">
        <v>124.44999999999999</v>
      </c>
      <c r="P1095" s="241">
        <v>125.46</v>
      </c>
      <c r="Q1095" s="242">
        <v>129.23958333333329</v>
      </c>
    </row>
    <row r="1096" spans="1:17">
      <c r="A1096" s="117"/>
      <c r="B1096" s="116">
        <v>5</v>
      </c>
      <c r="C1096" s="227"/>
      <c r="D1096" s="227">
        <v>2008</v>
      </c>
      <c r="E1096" s="241">
        <v>124.37499999999999</v>
      </c>
      <c r="F1096" s="241">
        <v>128.75</v>
      </c>
      <c r="G1096" s="241">
        <v>138.66</v>
      </c>
      <c r="H1096" s="241">
        <v>135.42499999999998</v>
      </c>
      <c r="I1096" s="241">
        <v>148.77500000000001</v>
      </c>
      <c r="J1096" s="241">
        <v>156.36000000000001</v>
      </c>
      <c r="K1096" s="241">
        <v>161.39999999999998</v>
      </c>
      <c r="L1096" s="241">
        <v>164.125</v>
      </c>
      <c r="M1096" s="241">
        <v>161.08000000000001</v>
      </c>
      <c r="N1096" s="241">
        <v>152.07500000000002</v>
      </c>
      <c r="O1096" s="241">
        <v>138.15</v>
      </c>
      <c r="P1096" s="241">
        <v>135.42000000000002</v>
      </c>
      <c r="Q1096" s="242">
        <v>145.38291666666669</v>
      </c>
    </row>
    <row r="1097" spans="1:17">
      <c r="A1097" s="117"/>
      <c r="B1097" s="116">
        <v>5</v>
      </c>
      <c r="C1097" s="227"/>
      <c r="D1097" s="227">
        <v>2009</v>
      </c>
      <c r="E1097" s="241">
        <v>128.07500000000002</v>
      </c>
      <c r="F1097" s="241">
        <v>126.35000000000001</v>
      </c>
      <c r="G1097" s="241">
        <v>128.44</v>
      </c>
      <c r="H1097" s="241">
        <v>137.17500000000001</v>
      </c>
      <c r="I1097" s="241">
        <v>138.39999999999998</v>
      </c>
      <c r="J1097" s="241">
        <v>142.5</v>
      </c>
      <c r="K1097" s="241">
        <v>143.1</v>
      </c>
      <c r="L1097" s="241">
        <v>142.19999999999999</v>
      </c>
      <c r="M1097" s="241">
        <v>135.32500000000002</v>
      </c>
      <c r="N1097" s="241">
        <v>125.70000000000002</v>
      </c>
      <c r="O1097" s="241">
        <v>124.82</v>
      </c>
      <c r="P1097" s="241">
        <v>120.925</v>
      </c>
      <c r="Q1097" s="242">
        <v>132.7508333333333</v>
      </c>
    </row>
    <row r="1098" spans="1:17">
      <c r="A1098" s="117"/>
      <c r="B1098" s="116">
        <v>5</v>
      </c>
      <c r="C1098" s="227"/>
      <c r="D1098" s="227">
        <v>2010</v>
      </c>
      <c r="E1098" s="241">
        <v>121.125</v>
      </c>
      <c r="F1098" s="241">
        <v>126.375</v>
      </c>
      <c r="G1098" s="241">
        <v>122.38</v>
      </c>
      <c r="H1098" s="241">
        <v>124.35000000000001</v>
      </c>
      <c r="I1098" s="241">
        <v>133.42000000000002</v>
      </c>
      <c r="J1098" s="241">
        <v>142.72499999999999</v>
      </c>
      <c r="K1098" s="241">
        <v>135.65</v>
      </c>
      <c r="L1098" s="241">
        <v>138.34</v>
      </c>
      <c r="M1098" s="241">
        <v>130.625</v>
      </c>
      <c r="N1098" s="241">
        <v>127.27500000000001</v>
      </c>
      <c r="O1098" s="241">
        <v>129.07999999999998</v>
      </c>
      <c r="P1098" s="241">
        <v>133.29999999999998</v>
      </c>
      <c r="Q1098" s="242">
        <v>130.38708333333341</v>
      </c>
    </row>
    <row r="1099" spans="1:17">
      <c r="A1099" s="117"/>
      <c r="B1099" s="116">
        <v>5</v>
      </c>
      <c r="C1099" s="227"/>
      <c r="D1099" s="227">
        <v>2011</v>
      </c>
      <c r="E1099" s="241">
        <v>123.18</v>
      </c>
      <c r="F1099" s="241">
        <v>130.80000000000001</v>
      </c>
      <c r="G1099" s="241">
        <v>135.375</v>
      </c>
      <c r="H1099" s="241">
        <v>144.22499999999999</v>
      </c>
      <c r="I1099" s="241">
        <v>145.46</v>
      </c>
      <c r="J1099" s="241">
        <v>144.75</v>
      </c>
      <c r="K1099" s="241">
        <v>144.45000000000002</v>
      </c>
      <c r="L1099" s="241">
        <v>141.18</v>
      </c>
      <c r="M1099" s="241">
        <v>141.77500000000001</v>
      </c>
      <c r="N1099" s="241">
        <v>146.74</v>
      </c>
      <c r="O1099" s="241">
        <v>152.80000000000001</v>
      </c>
      <c r="P1099" s="241">
        <v>150.6</v>
      </c>
      <c r="Q1099" s="242">
        <v>141.7779166666667</v>
      </c>
    </row>
    <row r="1100" spans="1:17">
      <c r="A1100" s="117"/>
      <c r="B1100" s="116">
        <v>5</v>
      </c>
      <c r="C1100" s="227"/>
      <c r="D1100" s="227">
        <v>2012</v>
      </c>
      <c r="E1100" s="241">
        <v>150.62</v>
      </c>
      <c r="F1100" s="241">
        <v>151.52500000000001</v>
      </c>
      <c r="G1100" s="241">
        <v>152.80000000000001</v>
      </c>
      <c r="H1100" s="241">
        <v>156.88</v>
      </c>
      <c r="I1100" s="241">
        <v>154.07500000000002</v>
      </c>
      <c r="J1100" s="241">
        <v>155.72499999999999</v>
      </c>
      <c r="K1100" s="241">
        <v>154.63999999999999</v>
      </c>
      <c r="L1100" s="241">
        <v>172</v>
      </c>
      <c r="M1100" s="241">
        <v>181.9</v>
      </c>
      <c r="N1100" s="241">
        <v>179.06</v>
      </c>
      <c r="O1100" s="241">
        <v>168.15</v>
      </c>
      <c r="P1100" s="241">
        <v>158.32500000000002</v>
      </c>
      <c r="Q1100" s="242">
        <v>161.30833333333331</v>
      </c>
    </row>
    <row r="1101" spans="1:17">
      <c r="A1101" s="117"/>
      <c r="B1101" s="116">
        <v>5</v>
      </c>
      <c r="C1101" s="227"/>
      <c r="D1101" s="227">
        <v>2013</v>
      </c>
      <c r="E1101" s="241">
        <v>153</v>
      </c>
      <c r="F1101" s="241">
        <v>154.375</v>
      </c>
      <c r="G1101" s="241">
        <v>154.75</v>
      </c>
      <c r="H1101" s="241">
        <v>155.56</v>
      </c>
      <c r="I1101" s="241">
        <v>146.92499999999998</v>
      </c>
      <c r="J1101" s="241">
        <v>154.4</v>
      </c>
      <c r="K1101" s="241">
        <v>164.06</v>
      </c>
      <c r="L1101" s="241">
        <v>175.5</v>
      </c>
      <c r="M1101" s="241">
        <v>172.14000000000001</v>
      </c>
      <c r="N1101" s="241">
        <v>163.82499999999999</v>
      </c>
      <c r="O1101" s="241">
        <v>153.97499999999999</v>
      </c>
      <c r="P1101" s="241">
        <v>151.32</v>
      </c>
      <c r="Q1101" s="242">
        <v>158.31916666666669</v>
      </c>
    </row>
    <row r="1102" spans="1:17">
      <c r="A1102" s="117"/>
      <c r="B1102" s="116"/>
      <c r="C1102" s="227"/>
      <c r="D1102" s="227"/>
      <c r="E1102" s="243"/>
      <c r="F1102" s="243"/>
      <c r="G1102" s="243"/>
      <c r="H1102" s="243"/>
      <c r="I1102" s="243"/>
      <c r="J1102" s="243"/>
      <c r="K1102" s="243"/>
      <c r="L1102" s="243"/>
      <c r="M1102" s="243"/>
      <c r="N1102" s="243"/>
      <c r="O1102" s="243"/>
      <c r="P1102" s="243"/>
      <c r="Q1102" s="245"/>
    </row>
    <row r="1103" spans="1:17">
      <c r="A1103" s="117"/>
      <c r="B1103" s="116"/>
      <c r="C1103" s="227"/>
      <c r="D1103" s="227"/>
      <c r="E1103" s="243"/>
      <c r="F1103" s="243"/>
      <c r="G1103" s="243"/>
      <c r="H1103" s="243"/>
      <c r="I1103" s="243"/>
      <c r="J1103" s="243"/>
      <c r="K1103" s="243"/>
      <c r="L1103" s="243"/>
      <c r="M1103" s="243"/>
      <c r="N1103" s="243"/>
      <c r="O1103" s="243"/>
      <c r="P1103" s="243"/>
      <c r="Q1103" s="245"/>
    </row>
    <row r="1104" spans="1:17">
      <c r="A1104" s="192" t="s">
        <v>161</v>
      </c>
      <c r="B1104" s="116">
        <v>6</v>
      </c>
      <c r="C1104" s="117"/>
      <c r="D1104" s="227">
        <v>1997</v>
      </c>
      <c r="E1104" s="241">
        <v>135.1</v>
      </c>
      <c r="F1104" s="241">
        <v>136.30000000000001</v>
      </c>
      <c r="G1104" s="241">
        <v>139.9</v>
      </c>
      <c r="H1104" s="241">
        <v>150.80000000000001</v>
      </c>
      <c r="I1104" s="241">
        <v>183.8</v>
      </c>
      <c r="J1104" s="241">
        <v>175.1</v>
      </c>
      <c r="K1104" s="241">
        <v>156.1</v>
      </c>
      <c r="L1104" s="241">
        <v>156.20000000000002</v>
      </c>
      <c r="M1104" s="241">
        <v>160.5</v>
      </c>
      <c r="N1104" s="241">
        <v>156.80000000000001</v>
      </c>
      <c r="O1104" s="241">
        <v>148.89999999999998</v>
      </c>
      <c r="P1104" s="241">
        <v>134</v>
      </c>
      <c r="Q1104" s="242">
        <v>152.79166666666663</v>
      </c>
    </row>
    <row r="1105" spans="1:17">
      <c r="A1105" s="192"/>
      <c r="B1105" s="116">
        <v>6</v>
      </c>
      <c r="C1105" s="117"/>
      <c r="D1105" s="227">
        <v>1998</v>
      </c>
      <c r="E1105" s="241">
        <v>122.00025000000001</v>
      </c>
      <c r="F1105" s="241">
        <v>121.7025</v>
      </c>
      <c r="G1105" s="241">
        <v>126.735</v>
      </c>
      <c r="H1105" s="241">
        <v>125.16149999999999</v>
      </c>
      <c r="I1105" s="241">
        <v>111.73899999999999</v>
      </c>
      <c r="J1105" s="241">
        <v>111.73899999999999</v>
      </c>
      <c r="K1105" s="241">
        <v>105.65675000000002</v>
      </c>
      <c r="L1105" s="241">
        <v>104.73099999999999</v>
      </c>
      <c r="M1105" s="241">
        <v>100.79039999999999</v>
      </c>
      <c r="N1105" s="241">
        <v>95.838250000000002</v>
      </c>
      <c r="O1105" s="241">
        <v>89.424750000000003</v>
      </c>
      <c r="P1105" s="241">
        <v>89.109799999999993</v>
      </c>
      <c r="Q1105" s="242">
        <v>108.7190166666667</v>
      </c>
    </row>
    <row r="1106" spans="1:17">
      <c r="A1106" s="192"/>
      <c r="B1106" s="116">
        <v>6</v>
      </c>
      <c r="C1106" s="117"/>
      <c r="D1106" s="227">
        <v>1999</v>
      </c>
      <c r="E1106" s="241">
        <v>89.868749999999991</v>
      </c>
      <c r="F1106" s="241">
        <v>88.229250000000008</v>
      </c>
      <c r="G1106" s="241">
        <v>93.402799999999999</v>
      </c>
      <c r="H1106" s="241">
        <v>95.118499999999997</v>
      </c>
      <c r="I1106" s="241">
        <v>95.327500000000001</v>
      </c>
      <c r="J1106" s="241">
        <v>105.92379999999999</v>
      </c>
      <c r="K1106" s="241">
        <v>115.33825</v>
      </c>
      <c r="L1106" s="241">
        <v>110.94225</v>
      </c>
      <c r="M1106" s="241">
        <v>115.9556</v>
      </c>
      <c r="N1106" s="241">
        <v>114.34699999999999</v>
      </c>
      <c r="O1106" s="241">
        <v>112.69</v>
      </c>
      <c r="P1106" s="241">
        <v>112.0658</v>
      </c>
      <c r="Q1106" s="242">
        <v>104.10079166666671</v>
      </c>
    </row>
    <row r="1107" spans="1:17">
      <c r="A1107" s="192"/>
      <c r="B1107" s="116">
        <v>6</v>
      </c>
      <c r="C1107" s="117"/>
      <c r="D1107" s="227">
        <v>2000</v>
      </c>
      <c r="E1107" s="241">
        <v>106.908</v>
      </c>
      <c r="F1107" s="241">
        <v>109.62</v>
      </c>
      <c r="G1107" s="241">
        <v>117.895</v>
      </c>
      <c r="H1107" s="241">
        <v>126.69749999999999</v>
      </c>
      <c r="I1107" s="241">
        <v>137.63399999999999</v>
      </c>
      <c r="J1107" s="241">
        <v>140.47499999999999</v>
      </c>
      <c r="K1107" s="241">
        <v>141.20599999999999</v>
      </c>
      <c r="L1107" s="241">
        <v>139.18</v>
      </c>
      <c r="M1107" s="241">
        <v>137.09</v>
      </c>
      <c r="N1107" s="241">
        <v>138.226</v>
      </c>
      <c r="O1107" s="241">
        <v>147.26500000000001</v>
      </c>
      <c r="P1107" s="241">
        <v>147.08250000000001</v>
      </c>
      <c r="Q1107" s="242">
        <v>132.4399166666667</v>
      </c>
    </row>
    <row r="1108" spans="1:17">
      <c r="A1108" s="121"/>
      <c r="B1108" s="116">
        <v>6</v>
      </c>
      <c r="C1108" s="117"/>
      <c r="D1108" s="227">
        <v>2001</v>
      </c>
      <c r="E1108" s="241">
        <v>142.226</v>
      </c>
      <c r="F1108" s="241">
        <v>150.8425</v>
      </c>
      <c r="G1108" s="241">
        <v>176.5025</v>
      </c>
      <c r="H1108" s="241">
        <v>167.886</v>
      </c>
      <c r="I1108" s="241">
        <v>166.14249999999998</v>
      </c>
      <c r="J1108" s="241">
        <v>173.4375</v>
      </c>
      <c r="K1108" s="241">
        <v>159.518</v>
      </c>
      <c r="L1108" s="241">
        <v>156.82499999999999</v>
      </c>
      <c r="M1108" s="241">
        <v>152.02249999999998</v>
      </c>
      <c r="N1108" s="241">
        <v>152.95600000000002</v>
      </c>
      <c r="O1108" s="241">
        <v>147.255</v>
      </c>
      <c r="P1108" s="241">
        <v>142.03</v>
      </c>
      <c r="Q1108" s="242">
        <v>157.30362499999998</v>
      </c>
    </row>
    <row r="1109" spans="1:17">
      <c r="A1109" s="121"/>
      <c r="B1109" s="116">
        <v>6</v>
      </c>
      <c r="C1109" s="117"/>
      <c r="D1109" s="227">
        <v>2002</v>
      </c>
      <c r="E1109" s="241">
        <v>137.11500000000001</v>
      </c>
      <c r="F1109" s="241">
        <v>137.15</v>
      </c>
      <c r="G1109" s="241">
        <v>140.46250000000001</v>
      </c>
      <c r="H1109" s="241">
        <v>139.97800000000001</v>
      </c>
      <c r="I1109" s="241">
        <v>133.44</v>
      </c>
      <c r="J1109" s="241">
        <v>127.83500000000001</v>
      </c>
      <c r="K1109" s="241">
        <v>120.218</v>
      </c>
      <c r="L1109" s="241">
        <v>110.815</v>
      </c>
      <c r="M1109" s="241">
        <v>113.958</v>
      </c>
      <c r="N1109" s="241">
        <v>118.20249999999999</v>
      </c>
      <c r="O1109" s="241">
        <v>118.20249999999999</v>
      </c>
      <c r="P1109" s="241">
        <v>112.75800000000001</v>
      </c>
      <c r="Q1109" s="242">
        <v>125.8445416666667</v>
      </c>
    </row>
    <row r="1110" spans="1:17">
      <c r="A1110" s="117"/>
      <c r="B1110" s="116">
        <v>6</v>
      </c>
      <c r="C1110" s="116"/>
      <c r="D1110" s="227">
        <v>2003</v>
      </c>
      <c r="E1110" s="241">
        <v>111.5275</v>
      </c>
      <c r="F1110" s="241">
        <v>111.61749999999999</v>
      </c>
      <c r="G1110" s="241">
        <v>111.75</v>
      </c>
      <c r="H1110" s="241">
        <v>111.77999999999999</v>
      </c>
      <c r="I1110" s="241">
        <v>106.035</v>
      </c>
      <c r="J1110" s="241">
        <v>103.82199999999999</v>
      </c>
      <c r="K1110" s="241">
        <v>104.79750000000001</v>
      </c>
      <c r="L1110" s="241">
        <v>102.25999999999999</v>
      </c>
      <c r="M1110" s="241">
        <v>112.876</v>
      </c>
      <c r="N1110" s="241">
        <v>114.9025</v>
      </c>
      <c r="O1110" s="241">
        <v>113.75500000000001</v>
      </c>
      <c r="P1110" s="241">
        <v>104.38000000000001</v>
      </c>
      <c r="Q1110" s="242">
        <v>109.12524999999999</v>
      </c>
    </row>
    <row r="1111" spans="1:17">
      <c r="A1111" s="121"/>
      <c r="B1111" s="116">
        <v>6</v>
      </c>
      <c r="C1111" s="117"/>
      <c r="D1111" s="227">
        <v>2004</v>
      </c>
      <c r="E1111" s="241">
        <v>102.005</v>
      </c>
      <c r="F1111" s="241">
        <v>106.08999999999999</v>
      </c>
      <c r="G1111" s="241">
        <v>118.512</v>
      </c>
      <c r="H1111" s="241">
        <v>119.83500000000001</v>
      </c>
      <c r="I1111" s="241">
        <v>115.726</v>
      </c>
      <c r="J1111" s="241">
        <v>124.16499999999999</v>
      </c>
      <c r="K1111" s="241">
        <v>128.9075</v>
      </c>
      <c r="L1111" s="241">
        <v>128.60599999999999</v>
      </c>
      <c r="M1111" s="241">
        <v>130.535</v>
      </c>
      <c r="N1111" s="241">
        <v>125.23500000000001</v>
      </c>
      <c r="O1111" s="241">
        <v>126.08999999999999</v>
      </c>
      <c r="P1111" s="241">
        <v>123.27749999999999</v>
      </c>
      <c r="Q1111" s="242">
        <v>120.74866666666671</v>
      </c>
    </row>
    <row r="1112" spans="1:17">
      <c r="A1112" s="121"/>
      <c r="B1112" s="116">
        <v>6</v>
      </c>
      <c r="C1112" s="117"/>
      <c r="D1112" s="227">
        <v>2005</v>
      </c>
      <c r="E1112" s="241">
        <v>119.28399999999999</v>
      </c>
      <c r="F1112" s="241">
        <v>123.81</v>
      </c>
      <c r="G1112" s="241">
        <v>128.31</v>
      </c>
      <c r="H1112" s="241">
        <v>121.245</v>
      </c>
      <c r="I1112" s="241">
        <v>116.202</v>
      </c>
      <c r="J1112" s="241">
        <v>119.29</v>
      </c>
      <c r="K1112" s="241">
        <v>136.715</v>
      </c>
      <c r="L1112" s="241">
        <v>141.41200000000001</v>
      </c>
      <c r="M1112" s="241">
        <v>123.85250000000001</v>
      </c>
      <c r="N1112" s="241">
        <v>122.218</v>
      </c>
      <c r="O1112" s="241">
        <v>124.22500000000001</v>
      </c>
      <c r="P1112" s="241">
        <v>122.72499999999999</v>
      </c>
      <c r="Q1112" s="242">
        <v>124.9407083333333</v>
      </c>
    </row>
    <row r="1113" spans="1:17">
      <c r="A1113" s="121"/>
      <c r="B1113" s="116">
        <v>6</v>
      </c>
      <c r="C1113" s="117"/>
      <c r="D1113" s="227">
        <v>2006</v>
      </c>
      <c r="E1113" s="241">
        <v>116.78200000000001</v>
      </c>
      <c r="F1113" s="241">
        <v>118.1125</v>
      </c>
      <c r="G1113" s="241">
        <v>122.08749999999999</v>
      </c>
      <c r="H1113" s="241">
        <v>126.91250000000001</v>
      </c>
      <c r="I1113" s="241">
        <v>128.61000000000001</v>
      </c>
      <c r="J1113" s="241">
        <v>134.51500000000001</v>
      </c>
      <c r="K1113" s="241">
        <v>136.18799999999999</v>
      </c>
      <c r="L1113" s="241">
        <v>138.48750000000001</v>
      </c>
      <c r="M1113" s="241">
        <v>138.54</v>
      </c>
      <c r="N1113" s="241">
        <v>131.876</v>
      </c>
      <c r="O1113" s="241">
        <v>126.63500000000001</v>
      </c>
      <c r="P1113" s="241">
        <v>121.56500000000001</v>
      </c>
      <c r="Q1113" s="242">
        <v>128.35925</v>
      </c>
    </row>
    <row r="1114" spans="1:17">
      <c r="A1114" s="121"/>
      <c r="B1114" s="116">
        <v>6</v>
      </c>
      <c r="C1114" s="117"/>
      <c r="D1114" s="227">
        <v>2007</v>
      </c>
      <c r="E1114" s="241">
        <v>116.45</v>
      </c>
      <c r="F1114" s="241">
        <v>116.4525</v>
      </c>
      <c r="G1114" s="241">
        <v>114.47499999999999</v>
      </c>
      <c r="H1114" s="241">
        <v>112.10199999999999</v>
      </c>
      <c r="I1114" s="241">
        <v>115.1425</v>
      </c>
      <c r="J1114" s="241">
        <v>117.73</v>
      </c>
      <c r="K1114" s="241">
        <v>121.97</v>
      </c>
      <c r="L1114" s="241">
        <v>123.0675</v>
      </c>
      <c r="M1114" s="241">
        <v>122.5425</v>
      </c>
      <c r="N1114" s="241">
        <v>121.208</v>
      </c>
      <c r="O1114" s="241">
        <v>119.795</v>
      </c>
      <c r="P1114" s="241">
        <v>110.764</v>
      </c>
      <c r="Q1114" s="242">
        <v>117.6415833333333</v>
      </c>
    </row>
    <row r="1115" spans="1:17">
      <c r="A1115" s="121"/>
      <c r="B1115" s="116">
        <v>6</v>
      </c>
      <c r="C1115" s="117"/>
      <c r="D1115" s="227">
        <v>2008</v>
      </c>
      <c r="E1115" s="241">
        <v>107.11249999999998</v>
      </c>
      <c r="F1115" s="241">
        <v>111.3175</v>
      </c>
      <c r="G1115" s="241">
        <v>121.31400000000001</v>
      </c>
      <c r="H1115" s="241">
        <v>126.3875</v>
      </c>
      <c r="I1115" s="241">
        <v>130.58250000000001</v>
      </c>
      <c r="J1115" s="241">
        <v>138.55599999999998</v>
      </c>
      <c r="K1115" s="241">
        <v>140.54249999999999</v>
      </c>
      <c r="L1115" s="241">
        <v>145.73499999999999</v>
      </c>
      <c r="M1115" s="241">
        <v>147.72</v>
      </c>
      <c r="N1115" s="241">
        <v>141.57999999999998</v>
      </c>
      <c r="O1115" s="241">
        <v>131.20000000000002</v>
      </c>
      <c r="P1115" s="241">
        <v>124.94000000000001</v>
      </c>
      <c r="Q1115" s="242">
        <v>130.58229166666672</v>
      </c>
    </row>
    <row r="1116" spans="1:17">
      <c r="A1116" s="121"/>
      <c r="B1116" s="116">
        <v>6</v>
      </c>
      <c r="C1116" s="117"/>
      <c r="D1116" s="227">
        <v>2009</v>
      </c>
      <c r="E1116" s="241">
        <v>119.4325</v>
      </c>
      <c r="F1116" s="241">
        <v>114.51</v>
      </c>
      <c r="G1116" s="241">
        <v>114.40600000000001</v>
      </c>
      <c r="H1116" s="241">
        <v>122.83</v>
      </c>
      <c r="I1116" s="241">
        <v>125.99499999999999</v>
      </c>
      <c r="J1116" s="241">
        <v>132.238</v>
      </c>
      <c r="K1116" s="241">
        <v>134.40750000000003</v>
      </c>
      <c r="L1116" s="241">
        <v>129.738</v>
      </c>
      <c r="M1116" s="241">
        <v>129.35</v>
      </c>
      <c r="N1116" s="241">
        <v>119.12499999999999</v>
      </c>
      <c r="O1116" s="241">
        <v>116.61600000000001</v>
      </c>
      <c r="P1116" s="241">
        <v>112.435</v>
      </c>
      <c r="Q1116" s="242">
        <v>122.59025000000001</v>
      </c>
    </row>
    <row r="1117" spans="1:17">
      <c r="A1117" s="121"/>
      <c r="B1117" s="116">
        <v>6</v>
      </c>
      <c r="C1117" s="117"/>
      <c r="D1117" s="227">
        <v>2010</v>
      </c>
      <c r="E1117" s="241">
        <v>108.835025</v>
      </c>
      <c r="F1117" s="241">
        <v>114.62270000000001</v>
      </c>
      <c r="G1117" s="241">
        <v>117.28156000000001</v>
      </c>
      <c r="H1117" s="241">
        <v>120.5532</v>
      </c>
      <c r="I1117" s="241">
        <v>132.79929999999999</v>
      </c>
      <c r="J1117" s="241">
        <v>142.10315</v>
      </c>
      <c r="K1117" s="241">
        <v>136.53450000000001</v>
      </c>
      <c r="L1117" s="241">
        <v>135.42449999999999</v>
      </c>
      <c r="M1117" s="241">
        <v>129.86487499999998</v>
      </c>
      <c r="N1117" s="241">
        <v>126.202</v>
      </c>
      <c r="O1117" s="241">
        <v>126.23544</v>
      </c>
      <c r="P1117" s="241">
        <v>126.261825</v>
      </c>
      <c r="Q1117" s="242">
        <v>126.3931729166667</v>
      </c>
    </row>
    <row r="1118" spans="1:17">
      <c r="A1118" s="121"/>
      <c r="B1118" s="116">
        <v>6</v>
      </c>
      <c r="C1118" s="117"/>
      <c r="D1118" s="227">
        <v>2011</v>
      </c>
      <c r="E1118" s="241">
        <v>123.69302</v>
      </c>
      <c r="F1118" s="241">
        <v>129.59905000000001</v>
      </c>
      <c r="G1118" s="241">
        <v>135.13272499999999</v>
      </c>
      <c r="H1118" s="241">
        <v>138.08382499999999</v>
      </c>
      <c r="I1118" s="241">
        <v>141.30016000000001</v>
      </c>
      <c r="J1118" s="241">
        <v>140.81684999999999</v>
      </c>
      <c r="K1118" s="241">
        <v>141.49885</v>
      </c>
      <c r="L1118" s="241">
        <v>139.58264</v>
      </c>
      <c r="M1118" s="241">
        <v>139.99744999999999</v>
      </c>
      <c r="N1118" s="241">
        <v>143.90924000000001</v>
      </c>
      <c r="O1118" s="241">
        <v>149.8134</v>
      </c>
      <c r="P1118" s="241">
        <v>148.6729</v>
      </c>
      <c r="Q1118" s="242">
        <v>139.34167583333331</v>
      </c>
    </row>
    <row r="1119" spans="1:17">
      <c r="A1119" s="121"/>
      <c r="B1119" s="116">
        <v>6</v>
      </c>
      <c r="C1119" s="117"/>
      <c r="D1119" s="227">
        <v>2012</v>
      </c>
      <c r="E1119" s="241">
        <v>140.22470000000001</v>
      </c>
      <c r="F1119" s="241">
        <v>142.28025</v>
      </c>
      <c r="G1119" s="241">
        <v>142.96090000000001</v>
      </c>
      <c r="H1119" s="241">
        <v>147.95028000000002</v>
      </c>
      <c r="I1119" s="241">
        <v>151.89605</v>
      </c>
      <c r="J1119" s="241">
        <v>157.819075</v>
      </c>
      <c r="K1119" s="241">
        <v>159.37673999999998</v>
      </c>
      <c r="L1119" s="241">
        <v>164.85475</v>
      </c>
      <c r="M1119" s="241">
        <v>172.52965</v>
      </c>
      <c r="N1119" s="241">
        <v>175.29677999999998</v>
      </c>
      <c r="O1119" s="241">
        <v>169.53549999999998</v>
      </c>
      <c r="P1119" s="241">
        <v>167.181625</v>
      </c>
      <c r="Q1119" s="242">
        <v>157.65885833333328</v>
      </c>
    </row>
    <row r="1120" spans="1:17">
      <c r="A1120" s="121"/>
      <c r="B1120" s="116">
        <v>6</v>
      </c>
      <c r="C1120" s="117"/>
      <c r="D1120" s="227">
        <v>2013</v>
      </c>
      <c r="E1120" s="241">
        <v>159.11330000000001</v>
      </c>
      <c r="F1120" s="241">
        <v>156.69797500000001</v>
      </c>
      <c r="G1120" s="241">
        <v>154.98940000000002</v>
      </c>
      <c r="H1120" s="241">
        <v>154.38744</v>
      </c>
      <c r="I1120" s="241">
        <v>150.26130000000001</v>
      </c>
      <c r="J1120" s="241">
        <v>154.43869999999998</v>
      </c>
      <c r="K1120" s="241">
        <v>158.61779999999999</v>
      </c>
      <c r="L1120" s="241">
        <v>166.0641</v>
      </c>
      <c r="M1120" s="241">
        <v>168.94445999999999</v>
      </c>
      <c r="N1120" s="241">
        <v>166.77585000000002</v>
      </c>
      <c r="O1120" s="241">
        <v>162.461975</v>
      </c>
      <c r="P1120" s="241">
        <v>158.97619999999998</v>
      </c>
      <c r="Q1120" s="242">
        <v>159.31070833333331</v>
      </c>
    </row>
    <row r="1121" spans="1:17">
      <c r="A1121" s="121"/>
      <c r="B1121" s="116"/>
      <c r="C1121" s="117"/>
      <c r="D1121" s="227"/>
      <c r="E1121" s="243"/>
      <c r="F1121" s="243"/>
      <c r="G1121" s="243"/>
      <c r="H1121" s="243"/>
      <c r="I1121" s="243"/>
      <c r="J1121" s="243"/>
      <c r="K1121" s="243"/>
      <c r="L1121" s="243"/>
      <c r="M1121" s="243"/>
      <c r="N1121" s="243"/>
      <c r="O1121" s="243"/>
      <c r="P1121" s="243"/>
      <c r="Q1121" s="245"/>
    </row>
    <row r="1122" spans="1:17">
      <c r="A1122" s="115" t="s">
        <v>170</v>
      </c>
      <c r="B1122" s="116"/>
      <c r="C1122" s="115"/>
      <c r="D1122" s="227"/>
      <c r="E1122" s="183"/>
      <c r="F1122" s="183"/>
      <c r="G1122" s="183"/>
      <c r="H1122" s="183"/>
      <c r="I1122" s="183"/>
      <c r="J1122" s="183"/>
      <c r="K1122" s="183"/>
      <c r="L1122" s="183"/>
      <c r="M1122" s="183"/>
      <c r="N1122" s="183"/>
      <c r="O1122" s="183"/>
      <c r="P1122" s="247"/>
      <c r="Q1122" s="189"/>
    </row>
    <row r="1123" spans="1:17">
      <c r="A1123" s="192" t="s">
        <v>77</v>
      </c>
      <c r="B1123" s="116">
        <v>7</v>
      </c>
      <c r="C1123" s="117"/>
      <c r="D1123" s="227">
        <v>2014</v>
      </c>
      <c r="E1123" s="241">
        <v>149.5</v>
      </c>
      <c r="F1123" s="241">
        <v>145.5</v>
      </c>
      <c r="G1123" s="241">
        <v>150</v>
      </c>
      <c r="H1123" s="241">
        <v>162</v>
      </c>
      <c r="I1123" s="241">
        <v>155.25</v>
      </c>
      <c r="J1123" s="241">
        <v>156.19999999999999</v>
      </c>
      <c r="K1123" s="241">
        <v>135.24854764</v>
      </c>
      <c r="L1123" s="241">
        <v>154.25</v>
      </c>
      <c r="M1123" s="241">
        <v>144.80000000000001</v>
      </c>
      <c r="N1123" s="241">
        <v>129.25</v>
      </c>
      <c r="O1123" s="241">
        <v>127.75</v>
      </c>
      <c r="P1123" s="248">
        <v>123.2</v>
      </c>
      <c r="Q1123" s="242">
        <v>144.41237896999999</v>
      </c>
    </row>
    <row r="1124" spans="1:17">
      <c r="A1124" s="192"/>
      <c r="B1124" s="116">
        <v>7</v>
      </c>
      <c r="C1124" s="117"/>
      <c r="D1124" s="227">
        <v>2015</v>
      </c>
      <c r="E1124" s="241">
        <v>120.25</v>
      </c>
      <c r="F1124" s="241">
        <v>123.75</v>
      </c>
      <c r="G1124" s="241">
        <v>133.4</v>
      </c>
      <c r="H1124" s="241">
        <v>135.25</v>
      </c>
      <c r="I1124" s="241">
        <v>134</v>
      </c>
      <c r="J1124" s="241">
        <v>140.6</v>
      </c>
      <c r="K1124" s="241">
        <v>147.75</v>
      </c>
      <c r="L1124" s="241">
        <v>150.6</v>
      </c>
      <c r="M1124" s="241">
        <v>147</v>
      </c>
      <c r="N1124" s="241">
        <v>136.25</v>
      </c>
      <c r="O1124" s="241">
        <v>124.8</v>
      </c>
      <c r="P1124" s="241">
        <v>117.5</v>
      </c>
      <c r="Q1124" s="242">
        <v>134.26249999999999</v>
      </c>
    </row>
    <row r="1125" spans="1:17">
      <c r="A1125" s="192"/>
      <c r="B1125" s="116">
        <v>7</v>
      </c>
      <c r="C1125" s="117"/>
      <c r="D1125" s="227">
        <v>2016</v>
      </c>
      <c r="E1125" s="241">
        <v>118.25</v>
      </c>
      <c r="F1125" s="241">
        <v>120.8</v>
      </c>
      <c r="G1125" s="241">
        <v>122</v>
      </c>
      <c r="H1125" s="241">
        <v>123</v>
      </c>
      <c r="I1125" s="241">
        <v>129.19999999999999</v>
      </c>
      <c r="J1125" s="241">
        <v>143.75</v>
      </c>
      <c r="K1125" s="241">
        <v>155</v>
      </c>
      <c r="L1125" s="241">
        <v>157.4</v>
      </c>
      <c r="M1125" s="241">
        <v>161.5</v>
      </c>
      <c r="N1125" s="241">
        <v>153</v>
      </c>
      <c r="O1125" s="241">
        <v>142</v>
      </c>
      <c r="P1125" s="241">
        <v>142</v>
      </c>
      <c r="Q1125" s="242">
        <v>138.9916666666667</v>
      </c>
    </row>
    <row r="1126" spans="1:17">
      <c r="A1126" s="192"/>
      <c r="B1126" s="116">
        <v>7</v>
      </c>
      <c r="C1126" s="117"/>
      <c r="D1126" s="227">
        <v>2017</v>
      </c>
      <c r="E1126" s="241">
        <v>143</v>
      </c>
      <c r="F1126" s="241">
        <v>148.75</v>
      </c>
      <c r="G1126" s="241">
        <v>152</v>
      </c>
      <c r="H1126" s="241">
        <v>164</v>
      </c>
      <c r="I1126" s="241">
        <v>161.19999999999999</v>
      </c>
      <c r="J1126" s="241">
        <v>159.75</v>
      </c>
      <c r="K1126" s="241">
        <v>159.80000000000001</v>
      </c>
      <c r="L1126" s="241">
        <v>156.5</v>
      </c>
      <c r="M1126" s="241">
        <v>147.25</v>
      </c>
      <c r="N1126" s="241">
        <v>134.6</v>
      </c>
      <c r="O1126" s="241">
        <v>130</v>
      </c>
      <c r="P1126" s="241">
        <v>128.75</v>
      </c>
      <c r="Q1126" s="242">
        <v>148.80000000000001</v>
      </c>
    </row>
    <row r="1127" spans="1:17">
      <c r="A1127" s="192"/>
      <c r="B1127" s="116">
        <v>7</v>
      </c>
      <c r="C1127" s="117"/>
      <c r="D1127" s="227">
        <v>2018</v>
      </c>
      <c r="E1127" s="241">
        <v>123.8</v>
      </c>
      <c r="F1127" s="241">
        <v>127</v>
      </c>
      <c r="G1127" s="241">
        <v>134.5</v>
      </c>
      <c r="H1127" s="241">
        <v>131</v>
      </c>
      <c r="I1127" s="241">
        <v>130</v>
      </c>
      <c r="J1127" s="241">
        <v>131.25</v>
      </c>
      <c r="K1127" s="241">
        <v>132.4</v>
      </c>
      <c r="L1127" s="241">
        <v>134</v>
      </c>
      <c r="M1127" s="241">
        <v>138.5</v>
      </c>
      <c r="N1127" s="241">
        <v>131.19999999999999</v>
      </c>
      <c r="O1127" s="241">
        <v>129</v>
      </c>
      <c r="P1127" s="241">
        <v>129</v>
      </c>
      <c r="Q1127" s="242">
        <v>130.9708333333333</v>
      </c>
    </row>
    <row r="1128" spans="1:17">
      <c r="A1128" s="192"/>
      <c r="B1128" s="116">
        <v>7</v>
      </c>
      <c r="C1128" s="117"/>
      <c r="D1128" s="227">
        <v>2019</v>
      </c>
      <c r="E1128" s="241">
        <v>129</v>
      </c>
      <c r="F1128" s="241">
        <v>129.25</v>
      </c>
      <c r="G1128" s="241">
        <v>133.5</v>
      </c>
      <c r="H1128" s="241">
        <v>149.4</v>
      </c>
      <c r="I1128" s="241">
        <v>155.75</v>
      </c>
      <c r="J1128" s="241">
        <v>161.5</v>
      </c>
      <c r="K1128" s="241">
        <v>165</v>
      </c>
      <c r="L1128" s="241">
        <v>169</v>
      </c>
      <c r="M1128" s="241">
        <v>178.25</v>
      </c>
      <c r="N1128" s="241">
        <v>181</v>
      </c>
      <c r="O1128" s="241">
        <v>180.25</v>
      </c>
      <c r="P1128" s="241">
        <v>179.6</v>
      </c>
      <c r="Q1128" s="242">
        <v>159.29166666666671</v>
      </c>
    </row>
    <row r="1129" spans="1:17">
      <c r="A1129" s="192"/>
      <c r="B1129" s="116">
        <v>7</v>
      </c>
      <c r="C1129" s="117"/>
      <c r="D1129" s="227">
        <v>2020</v>
      </c>
      <c r="E1129" s="241">
        <v>167.25</v>
      </c>
      <c r="F1129" s="241">
        <v>159</v>
      </c>
      <c r="G1129" s="241">
        <v>166</v>
      </c>
      <c r="H1129" s="241">
        <v>163.25</v>
      </c>
      <c r="I1129" s="241">
        <v>151</v>
      </c>
      <c r="J1129" s="241">
        <v>147</v>
      </c>
      <c r="K1129" s="241">
        <v>144.75</v>
      </c>
      <c r="L1129" s="241">
        <v>144.19999999999999</v>
      </c>
      <c r="M1129" s="241">
        <v>150.25</v>
      </c>
      <c r="N1129" s="241">
        <v>149.5</v>
      </c>
      <c r="O1129" s="241">
        <v>143.25</v>
      </c>
      <c r="P1129" s="241">
        <v>133.80000000000001</v>
      </c>
      <c r="Q1129" s="242">
        <v>151.60416666666666</v>
      </c>
    </row>
    <row r="1130" spans="1:17">
      <c r="A1130" s="192"/>
      <c r="B1130" s="116">
        <v>7</v>
      </c>
      <c r="C1130" s="117"/>
      <c r="D1130" s="227">
        <v>2021</v>
      </c>
      <c r="E1130" s="241">
        <v>133</v>
      </c>
      <c r="F1130" s="241">
        <v>133.5</v>
      </c>
      <c r="G1130" s="241">
        <v>142.6</v>
      </c>
      <c r="H1130" s="241">
        <v>153.25</v>
      </c>
      <c r="I1130" s="241">
        <v>164.75</v>
      </c>
      <c r="J1130" s="241">
        <v>165.6</v>
      </c>
      <c r="K1130" s="241">
        <v>152</v>
      </c>
      <c r="L1130" s="241">
        <v>147</v>
      </c>
      <c r="M1130" s="241">
        <v>145</v>
      </c>
      <c r="N1130" s="241">
        <v>135</v>
      </c>
      <c r="O1130" s="241">
        <v>133.25</v>
      </c>
      <c r="P1130" s="241">
        <v>135</v>
      </c>
      <c r="Q1130" s="242">
        <v>144.99583333333334</v>
      </c>
    </row>
    <row r="1131" spans="1:17">
      <c r="A1131" s="192"/>
      <c r="B1131" s="116">
        <v>7</v>
      </c>
      <c r="C1131" s="117"/>
      <c r="D1131" s="227">
        <v>2022</v>
      </c>
      <c r="E1131" s="241">
        <v>135.75</v>
      </c>
      <c r="F1131" s="241">
        <v>136.75</v>
      </c>
      <c r="G1131" s="241">
        <v>153.19999999999999</v>
      </c>
      <c r="H1131" s="241">
        <v>178.25</v>
      </c>
      <c r="I1131" s="241">
        <v>183.5</v>
      </c>
      <c r="J1131" s="241">
        <v>183.2</v>
      </c>
      <c r="K1131" s="241">
        <v>196.25</v>
      </c>
      <c r="L1131" s="241">
        <v>207.2</v>
      </c>
      <c r="M1131" s="241">
        <v>214.5</v>
      </c>
      <c r="N1131" s="241">
        <v>213.5</v>
      </c>
      <c r="O1131" s="241">
        <v>196.8</v>
      </c>
      <c r="P1131" s="241">
        <v>193.25</v>
      </c>
      <c r="Q1131" s="242">
        <v>182.67916666666667</v>
      </c>
    </row>
    <row r="1132" spans="1:17">
      <c r="A1132" s="121"/>
      <c r="B1132" s="116">
        <v>7</v>
      </c>
      <c r="C1132" s="117"/>
      <c r="D1132" s="227">
        <v>2023</v>
      </c>
      <c r="E1132" s="241">
        <v>202</v>
      </c>
      <c r="F1132" s="241">
        <v>218</v>
      </c>
      <c r="G1132" s="241">
        <v>241.6</v>
      </c>
      <c r="H1132" s="241">
        <v>245.25</v>
      </c>
      <c r="I1132" s="241">
        <v>230</v>
      </c>
      <c r="J1132" s="241">
        <v>233.25</v>
      </c>
      <c r="K1132" s="241">
        <v>243.25</v>
      </c>
      <c r="L1132" s="241">
        <v>233</v>
      </c>
      <c r="M1132" s="241">
        <v>215</v>
      </c>
      <c r="N1132" s="241">
        <v>205.25</v>
      </c>
      <c r="O1132" s="241">
        <v>191</v>
      </c>
      <c r="P1132" s="241">
        <v>190</v>
      </c>
      <c r="Q1132" s="242">
        <v>220.63333333333333</v>
      </c>
    </row>
    <row r="1133" spans="1:17">
      <c r="A1133" s="121"/>
      <c r="B1133" s="116">
        <v>7</v>
      </c>
      <c r="C1133" s="117"/>
      <c r="D1133" s="227">
        <v>2024</v>
      </c>
      <c r="E1133" s="241">
        <v>191.4</v>
      </c>
      <c r="F1133" s="241">
        <v>198</v>
      </c>
      <c r="G1133" s="241">
        <v>214</v>
      </c>
      <c r="H1133" s="241">
        <v>218.25</v>
      </c>
      <c r="I1133" s="241">
        <v>216.5</v>
      </c>
      <c r="J1133" s="241">
        <v>216.25</v>
      </c>
      <c r="K1133" s="241">
        <v>222.8</v>
      </c>
      <c r="L1133" s="241">
        <v>213.5</v>
      </c>
      <c r="M1133" s="241">
        <v>203.25</v>
      </c>
      <c r="N1133" s="241">
        <v>190</v>
      </c>
      <c r="O1133" s="241">
        <v>185</v>
      </c>
      <c r="P1133" s="241">
        <v>185</v>
      </c>
      <c r="Q1133" s="242">
        <v>204.49583333333331</v>
      </c>
    </row>
    <row r="1134" spans="1:17">
      <c r="A1134" s="121"/>
      <c r="B1134" s="116">
        <v>7</v>
      </c>
      <c r="C1134" s="117"/>
      <c r="D1134" s="227">
        <v>2025</v>
      </c>
      <c r="E1134" s="241">
        <v>184.75</v>
      </c>
      <c r="F1134" s="241">
        <v>184.75</v>
      </c>
      <c r="G1134" s="241">
        <v>185</v>
      </c>
      <c r="H1134" s="241">
        <v>192</v>
      </c>
      <c r="I1134" s="241">
        <v>195</v>
      </c>
      <c r="J1134" s="241"/>
      <c r="K1134" s="241"/>
      <c r="L1134" s="241"/>
      <c r="M1134" s="241"/>
      <c r="N1134" s="241"/>
      <c r="O1134" s="241"/>
      <c r="P1134" s="241"/>
      <c r="Q1134" s="242"/>
    </row>
    <row r="1135" spans="1:17">
      <c r="A1135" s="121"/>
      <c r="B1135" s="116"/>
      <c r="C1135" s="117"/>
      <c r="D1135" s="227"/>
      <c r="E1135" s="243"/>
      <c r="F1135" s="243"/>
      <c r="G1135" s="243"/>
      <c r="H1135" s="243"/>
      <c r="I1135" s="243"/>
      <c r="J1135" s="243"/>
      <c r="K1135" s="243"/>
      <c r="L1135" s="243"/>
      <c r="M1135" s="243"/>
      <c r="N1135" s="243"/>
      <c r="O1135" s="243"/>
      <c r="P1135" s="249"/>
      <c r="Q1135" s="244"/>
    </row>
    <row r="1136" spans="1:17">
      <c r="A1136" s="121"/>
      <c r="B1136" s="116"/>
      <c r="C1136" s="117"/>
      <c r="D1136" s="227"/>
      <c r="E1136" s="243"/>
      <c r="F1136" s="243"/>
      <c r="G1136" s="243"/>
      <c r="H1136" s="243"/>
      <c r="I1136" s="243"/>
      <c r="J1136" s="243"/>
      <c r="K1136" s="243"/>
      <c r="L1136" s="243"/>
      <c r="M1136" s="243"/>
      <c r="N1136" s="243"/>
      <c r="O1136" s="243"/>
      <c r="P1136" s="249"/>
      <c r="Q1136" s="245"/>
    </row>
    <row r="1137" spans="1:17">
      <c r="A1137" s="192" t="s">
        <v>159</v>
      </c>
      <c r="B1137" s="116">
        <v>8</v>
      </c>
      <c r="C1137" s="117"/>
      <c r="D1137" s="227">
        <v>2014</v>
      </c>
      <c r="E1137" s="241">
        <v>173.4975</v>
      </c>
      <c r="F1137" s="241">
        <v>173.85749999999999</v>
      </c>
      <c r="G1137" s="241">
        <v>177.37200000000001</v>
      </c>
      <c r="H1137" s="241">
        <v>185.5575</v>
      </c>
      <c r="I1137" s="241">
        <v>181.48249999999999</v>
      </c>
      <c r="J1137" s="241">
        <v>184.03800000000001</v>
      </c>
      <c r="K1137" s="241">
        <v>186.52500000000001</v>
      </c>
      <c r="L1137" s="241">
        <v>180.8175</v>
      </c>
      <c r="M1137" s="241">
        <v>168.21600000000001</v>
      </c>
      <c r="N1137" s="241">
        <v>144.42750000000001</v>
      </c>
      <c r="O1137" s="241">
        <v>139.2775</v>
      </c>
      <c r="P1137" s="248">
        <v>129.684</v>
      </c>
      <c r="Q1137" s="242">
        <v>168.729375</v>
      </c>
    </row>
    <row r="1138" spans="1:17">
      <c r="A1138" s="192"/>
      <c r="B1138" s="116">
        <v>8</v>
      </c>
      <c r="C1138" s="117"/>
      <c r="D1138" s="227">
        <v>2015</v>
      </c>
      <c r="E1138" s="241">
        <v>125.83499999999999</v>
      </c>
      <c r="F1138" s="241">
        <v>131.5925</v>
      </c>
      <c r="G1138" s="241">
        <v>141.70400000000001</v>
      </c>
      <c r="H1138" s="241">
        <v>143.57499999999999</v>
      </c>
      <c r="I1138" s="241">
        <v>144.80000000000001</v>
      </c>
      <c r="J1138" s="241">
        <v>151.292</v>
      </c>
      <c r="K1138" s="241">
        <v>154.1825</v>
      </c>
      <c r="L1138" s="241">
        <v>153.09399999999999</v>
      </c>
      <c r="M1138" s="241">
        <v>147.06</v>
      </c>
      <c r="N1138" s="241">
        <v>135.28</v>
      </c>
      <c r="O1138" s="241">
        <v>123.652</v>
      </c>
      <c r="P1138" s="241">
        <v>118.21</v>
      </c>
      <c r="Q1138" s="242">
        <v>139.18975</v>
      </c>
    </row>
    <row r="1139" spans="1:17">
      <c r="A1139" s="192"/>
      <c r="B1139" s="116">
        <v>8</v>
      </c>
      <c r="C1139" s="117"/>
      <c r="D1139" s="227">
        <v>2016</v>
      </c>
      <c r="E1139" s="241">
        <v>116.8325</v>
      </c>
      <c r="F1139" s="241">
        <v>118.44799999999999</v>
      </c>
      <c r="G1139" s="241">
        <v>117.605</v>
      </c>
      <c r="H1139" s="241">
        <v>118.1225</v>
      </c>
      <c r="I1139" s="241">
        <v>130.99799999999999</v>
      </c>
      <c r="J1139" s="241">
        <v>151.06</v>
      </c>
      <c r="K1139" s="241">
        <v>161.95500000000001</v>
      </c>
      <c r="L1139" s="241">
        <v>163.53800000000001</v>
      </c>
      <c r="M1139" s="241">
        <v>162.58500000000001</v>
      </c>
      <c r="N1139" s="241">
        <v>151.76400000000001</v>
      </c>
      <c r="O1139" s="241">
        <v>141.47749999999999</v>
      </c>
      <c r="P1139" s="241">
        <v>140.4025</v>
      </c>
      <c r="Q1139" s="242">
        <v>139.56566666666669</v>
      </c>
    </row>
    <row r="1140" spans="1:17">
      <c r="A1140" s="192"/>
      <c r="B1140" s="116">
        <v>8</v>
      </c>
      <c r="C1140" s="117"/>
      <c r="D1140" s="227">
        <v>2017</v>
      </c>
      <c r="E1140" s="241">
        <v>140.36799999999999</v>
      </c>
      <c r="F1140" s="241">
        <v>144.87</v>
      </c>
      <c r="G1140" s="241">
        <v>153.54750000000001</v>
      </c>
      <c r="H1140" s="241">
        <v>164.58750000000001</v>
      </c>
      <c r="I1140" s="241">
        <v>166.548</v>
      </c>
      <c r="J1140" s="241">
        <v>170.9975</v>
      </c>
      <c r="K1140" s="241">
        <v>175.322</v>
      </c>
      <c r="L1140" s="241">
        <v>175.48750000000001</v>
      </c>
      <c r="M1140" s="241">
        <v>168.185</v>
      </c>
      <c r="N1140" s="241">
        <v>142.50399999999999</v>
      </c>
      <c r="O1140" s="241">
        <v>128.0025</v>
      </c>
      <c r="P1140" s="241">
        <v>126.41249999999999</v>
      </c>
      <c r="Q1140" s="242">
        <v>154.73599999999999</v>
      </c>
    </row>
    <row r="1141" spans="1:17">
      <c r="A1141" s="192"/>
      <c r="B1141" s="116">
        <v>8</v>
      </c>
      <c r="C1141" s="117"/>
      <c r="D1141" s="227">
        <v>2018</v>
      </c>
      <c r="E1141" s="241">
        <v>123.386</v>
      </c>
      <c r="F1141" s="241">
        <v>128.88749999999999</v>
      </c>
      <c r="G1141" s="241">
        <v>140.87</v>
      </c>
      <c r="H1141" s="241">
        <v>140.77199999999999</v>
      </c>
      <c r="I1141" s="241">
        <v>141.75</v>
      </c>
      <c r="J1141" s="241">
        <v>147.67250000000001</v>
      </c>
      <c r="K1141" s="241">
        <v>151.22800000000001</v>
      </c>
      <c r="L1141" s="241">
        <v>152.31</v>
      </c>
      <c r="M1141" s="241">
        <v>148.96250000000001</v>
      </c>
      <c r="N1141" s="241">
        <v>135.43600000000001</v>
      </c>
      <c r="O1141" s="241">
        <v>128.13499999999999</v>
      </c>
      <c r="P1141" s="241">
        <v>128.05000000000001</v>
      </c>
      <c r="Q1141" s="242">
        <v>138.95495833333331</v>
      </c>
    </row>
    <row r="1142" spans="1:17">
      <c r="A1142" s="192"/>
      <c r="B1142" s="116">
        <v>8</v>
      </c>
      <c r="C1142" s="117"/>
      <c r="D1142" s="227">
        <v>2019</v>
      </c>
      <c r="E1142" s="241">
        <v>127.27</v>
      </c>
      <c r="F1142" s="241">
        <v>131.54750000000001</v>
      </c>
      <c r="G1142" s="241">
        <v>142.58750000000001</v>
      </c>
      <c r="H1142" s="241">
        <v>161.648</v>
      </c>
      <c r="I1142" s="241">
        <v>168.59</v>
      </c>
      <c r="J1142" s="241">
        <v>177.88499999999999</v>
      </c>
      <c r="K1142" s="241">
        <v>180.81800000000001</v>
      </c>
      <c r="L1142" s="241">
        <v>180.91499999999999</v>
      </c>
      <c r="M1142" s="241">
        <v>181.36500000000001</v>
      </c>
      <c r="N1142" s="241">
        <v>179.46</v>
      </c>
      <c r="O1142" s="241">
        <v>178.45</v>
      </c>
      <c r="P1142" s="241">
        <v>185.47200000000001</v>
      </c>
      <c r="Q1142" s="242">
        <v>166.334</v>
      </c>
    </row>
    <row r="1143" spans="1:17">
      <c r="A1143" s="192"/>
      <c r="B1143" s="116">
        <v>8</v>
      </c>
      <c r="C1143" s="117"/>
      <c r="D1143" s="227">
        <v>2020</v>
      </c>
      <c r="E1143" s="241">
        <v>178.2826</v>
      </c>
      <c r="F1143" s="241">
        <v>179.58750000000001</v>
      </c>
      <c r="G1143" s="241">
        <v>189.09199999999998</v>
      </c>
      <c r="H1143" s="241">
        <v>179.92250000000001</v>
      </c>
      <c r="I1143" s="241">
        <v>161.10000000000002</v>
      </c>
      <c r="J1143" s="241">
        <v>158.94400000000002</v>
      </c>
      <c r="K1143" s="241">
        <v>159.05250000000001</v>
      </c>
      <c r="L1143" s="241">
        <v>158.922</v>
      </c>
      <c r="M1143" s="241">
        <v>157.93</v>
      </c>
      <c r="N1143" s="241">
        <v>156.91499999999999</v>
      </c>
      <c r="O1143" s="241">
        <v>149.57499999999999</v>
      </c>
      <c r="P1143" s="241">
        <v>136.92599999999999</v>
      </c>
      <c r="Q1143" s="242">
        <v>163.85409166666668</v>
      </c>
    </row>
    <row r="1144" spans="1:17">
      <c r="A1144" s="192"/>
      <c r="B1144" s="116">
        <v>8</v>
      </c>
      <c r="C1144" s="117"/>
      <c r="D1144" s="227">
        <v>2021</v>
      </c>
      <c r="E1144" s="241">
        <v>135.17750000000001</v>
      </c>
      <c r="F1144" s="241">
        <v>139.10499999999999</v>
      </c>
      <c r="G1144" s="241">
        <v>164.63800000000001</v>
      </c>
      <c r="H1144" s="241">
        <v>178.33499999999998</v>
      </c>
      <c r="I1144" s="241">
        <v>181.32999999999998</v>
      </c>
      <c r="J1144" s="241">
        <v>188.06199999999998</v>
      </c>
      <c r="K1144" s="241">
        <v>172.315</v>
      </c>
      <c r="L1144" s="241">
        <v>156.51</v>
      </c>
      <c r="M1144" s="241">
        <v>147.31800000000001</v>
      </c>
      <c r="N1144" s="241">
        <v>133.17750000000001</v>
      </c>
      <c r="O1144" s="241">
        <v>126.21</v>
      </c>
      <c r="P1144" s="241">
        <v>125.90599999999999</v>
      </c>
      <c r="Q1144" s="242">
        <v>154.00699999999998</v>
      </c>
    </row>
    <row r="1145" spans="1:17">
      <c r="A1145" s="192"/>
      <c r="B1145" s="116">
        <v>8</v>
      </c>
      <c r="C1145" s="117"/>
      <c r="D1145" s="227">
        <v>2022</v>
      </c>
      <c r="E1145" s="241">
        <v>130.8775</v>
      </c>
      <c r="F1145" s="241">
        <v>143.3475</v>
      </c>
      <c r="G1145" s="241">
        <v>179.56599999999997</v>
      </c>
      <c r="H1145" s="241">
        <v>208.54000000000002</v>
      </c>
      <c r="I1145" s="241">
        <v>210.42000000000002</v>
      </c>
      <c r="J1145" s="241">
        <v>213.06599999999997</v>
      </c>
      <c r="K1145" s="241">
        <v>211.72500000000002</v>
      </c>
      <c r="L1145" s="241">
        <v>209.68</v>
      </c>
      <c r="M1145" s="241">
        <v>211.55249999999998</v>
      </c>
      <c r="N1145" s="241">
        <v>209.67000000000002</v>
      </c>
      <c r="O1145" s="241">
        <v>202.51</v>
      </c>
      <c r="P1145" s="241">
        <v>200.82249999999999</v>
      </c>
      <c r="Q1145" s="242">
        <v>194.31475</v>
      </c>
    </row>
    <row r="1146" spans="1:17">
      <c r="A1146" s="192"/>
      <c r="B1146" s="116">
        <v>8</v>
      </c>
      <c r="C1146" s="117"/>
      <c r="D1146" s="227">
        <v>2023</v>
      </c>
      <c r="E1146" s="241">
        <v>201.41499999999999</v>
      </c>
      <c r="F1146" s="241">
        <v>214.16749999999999</v>
      </c>
      <c r="G1146" s="241">
        <v>238.17800000000003</v>
      </c>
      <c r="H1146" s="241">
        <v>248.82</v>
      </c>
      <c r="I1146" s="241">
        <v>247.32200000000003</v>
      </c>
      <c r="J1146" s="241">
        <v>247.44749999999999</v>
      </c>
      <c r="K1146" s="241">
        <v>248.79</v>
      </c>
      <c r="L1146" s="241">
        <v>242.87399999999997</v>
      </c>
      <c r="M1146" s="241">
        <v>230.625</v>
      </c>
      <c r="N1146" s="241">
        <v>216.565</v>
      </c>
      <c r="O1146" s="241">
        <v>202.04400000000001</v>
      </c>
      <c r="P1146" s="241">
        <v>199.89499999999998</v>
      </c>
      <c r="Q1146" s="242">
        <v>228.17858333333334</v>
      </c>
    </row>
    <row r="1147" spans="1:17">
      <c r="A1147" s="192"/>
      <c r="B1147" s="116">
        <v>8</v>
      </c>
      <c r="C1147" s="117"/>
      <c r="D1147" s="227">
        <v>2024</v>
      </c>
      <c r="E1147" s="241">
        <v>199.196</v>
      </c>
      <c r="F1147" s="241">
        <v>202.78</v>
      </c>
      <c r="G1147" s="241">
        <v>218.57499999999999</v>
      </c>
      <c r="H1147" s="241">
        <v>219.46750000000003</v>
      </c>
      <c r="I1147" s="241">
        <v>219.00200000000001</v>
      </c>
      <c r="J1147" s="241">
        <v>220.96749999999997</v>
      </c>
      <c r="K1147" s="241">
        <v>223.38000000000002</v>
      </c>
      <c r="L1147" s="241">
        <v>222.04249999999999</v>
      </c>
      <c r="M1147" s="241">
        <v>213.02750000000003</v>
      </c>
      <c r="N1147" s="241">
        <v>201.48</v>
      </c>
      <c r="O1147" s="241">
        <v>197.2</v>
      </c>
      <c r="P1147" s="241">
        <v>198.01799999999997</v>
      </c>
      <c r="Q1147" s="242">
        <v>211.26133333333334</v>
      </c>
    </row>
    <row r="1148" spans="1:17">
      <c r="A1148" s="192"/>
      <c r="B1148" s="116">
        <v>8</v>
      </c>
      <c r="C1148" s="117"/>
      <c r="D1148" s="227">
        <v>2025</v>
      </c>
      <c r="E1148" s="241">
        <v>192.7825</v>
      </c>
      <c r="F1148" s="241">
        <v>194.55250000000001</v>
      </c>
      <c r="G1148" s="241">
        <v>205.11249999999998</v>
      </c>
      <c r="H1148" s="241">
        <v>215.82</v>
      </c>
      <c r="I1148" s="241">
        <v>217.67000000000002</v>
      </c>
      <c r="J1148" s="241"/>
      <c r="K1148" s="241"/>
      <c r="L1148" s="241"/>
      <c r="M1148" s="241"/>
      <c r="N1148" s="241"/>
      <c r="O1148" s="241"/>
      <c r="P1148" s="241"/>
      <c r="Q1148" s="242"/>
    </row>
    <row r="1149" spans="1:17">
      <c r="A1149" s="121"/>
      <c r="B1149" s="116"/>
      <c r="C1149" s="117"/>
      <c r="D1149" s="227"/>
      <c r="E1149" s="243"/>
      <c r="F1149" s="243"/>
      <c r="G1149" s="243"/>
      <c r="H1149" s="243"/>
      <c r="I1149" s="243"/>
      <c r="J1149" s="243"/>
      <c r="K1149" s="246"/>
      <c r="L1149" s="246"/>
      <c r="M1149" s="246"/>
      <c r="N1149" s="246"/>
      <c r="O1149" s="246"/>
      <c r="P1149" s="250"/>
      <c r="Q1149" s="244"/>
    </row>
    <row r="1150" spans="1:17">
      <c r="A1150" s="121"/>
      <c r="B1150" s="116"/>
      <c r="C1150" s="117"/>
      <c r="D1150" s="227"/>
      <c r="E1150" s="243"/>
      <c r="F1150" s="243"/>
      <c r="G1150" s="243"/>
      <c r="H1150" s="243"/>
      <c r="I1150" s="243"/>
      <c r="J1150" s="243"/>
      <c r="K1150" s="243"/>
      <c r="L1150" s="243"/>
      <c r="M1150" s="243"/>
      <c r="N1150" s="243"/>
      <c r="O1150" s="243"/>
      <c r="P1150" s="249"/>
      <c r="Q1150" s="245"/>
    </row>
    <row r="1151" spans="1:17">
      <c r="A1151" s="192" t="s">
        <v>121</v>
      </c>
      <c r="B1151" s="116">
        <v>9</v>
      </c>
      <c r="C1151" s="117"/>
      <c r="D1151" s="227">
        <v>2014</v>
      </c>
      <c r="E1151" s="241">
        <v>158.66</v>
      </c>
      <c r="F1151" s="241">
        <v>154.47</v>
      </c>
      <c r="G1151" s="241">
        <v>157.46600000000001</v>
      </c>
      <c r="H1151" s="241">
        <v>164.04</v>
      </c>
      <c r="I1151" s="241">
        <v>167.01750000000001</v>
      </c>
      <c r="J1151" s="241">
        <v>177.27799999999999</v>
      </c>
      <c r="K1151" s="241">
        <v>168.8</v>
      </c>
      <c r="L1151" s="241">
        <v>167.33</v>
      </c>
      <c r="M1151" s="241">
        <v>158.786</v>
      </c>
      <c r="N1151" s="241">
        <v>143.85249999999999</v>
      </c>
      <c r="O1151" s="241">
        <v>143.02000000000001</v>
      </c>
      <c r="P1151" s="248">
        <v>135.434</v>
      </c>
      <c r="Q1151" s="242">
        <v>158.0128333333333</v>
      </c>
    </row>
    <row r="1152" spans="1:17">
      <c r="A1152" s="192"/>
      <c r="B1152" s="116">
        <v>9</v>
      </c>
      <c r="C1152" s="117"/>
      <c r="D1152" s="227">
        <v>2015</v>
      </c>
      <c r="E1152" s="241">
        <v>132.16749999999999</v>
      </c>
      <c r="F1152" s="241">
        <v>144.32249999999999</v>
      </c>
      <c r="G1152" s="241">
        <v>145.29400000000001</v>
      </c>
      <c r="H1152" s="241">
        <v>149.57499999999999</v>
      </c>
      <c r="I1152" s="241">
        <v>146.155</v>
      </c>
      <c r="J1152" s="241">
        <v>149.892</v>
      </c>
      <c r="K1152" s="241">
        <v>144.08250000000001</v>
      </c>
      <c r="L1152" s="241">
        <v>141.89400000000001</v>
      </c>
      <c r="M1152" s="241">
        <v>149.505</v>
      </c>
      <c r="N1152" s="241">
        <v>145.5575</v>
      </c>
      <c r="O1152" s="241">
        <v>132.816</v>
      </c>
      <c r="P1152" s="241">
        <v>128.79750000000001</v>
      </c>
      <c r="Q1152" s="242">
        <v>142.504875</v>
      </c>
    </row>
    <row r="1153" spans="1:17">
      <c r="A1153" s="192"/>
      <c r="B1153" s="116">
        <v>9</v>
      </c>
      <c r="C1153" s="117"/>
      <c r="D1153" s="227">
        <v>2016</v>
      </c>
      <c r="E1153" s="241">
        <v>133.33500000000001</v>
      </c>
      <c r="F1153" s="241">
        <v>132.21199999999999</v>
      </c>
      <c r="G1153" s="241">
        <v>132.97</v>
      </c>
      <c r="H1153" s="241">
        <v>131.83500000000001</v>
      </c>
      <c r="I1153" s="241">
        <v>145.404</v>
      </c>
      <c r="J1153" s="241">
        <v>159.57249999999999</v>
      </c>
      <c r="K1153" s="241">
        <v>168.97499999999999</v>
      </c>
      <c r="L1153" s="241">
        <v>169.78800000000001</v>
      </c>
      <c r="M1153" s="241">
        <v>173.185</v>
      </c>
      <c r="N1153" s="241">
        <v>159.63</v>
      </c>
      <c r="O1153" s="241">
        <v>158.39250000000001</v>
      </c>
      <c r="P1153" s="241">
        <v>159.2175</v>
      </c>
      <c r="Q1153" s="242">
        <v>152.04304166666671</v>
      </c>
    </row>
    <row r="1154" spans="1:17">
      <c r="A1154" s="192"/>
      <c r="B1154" s="116">
        <v>9</v>
      </c>
      <c r="C1154" s="117"/>
      <c r="D1154" s="227">
        <v>2017</v>
      </c>
      <c r="E1154" s="241">
        <v>157.51400000000001</v>
      </c>
      <c r="F1154" s="241">
        <v>156.55000000000001</v>
      </c>
      <c r="G1154" s="241">
        <v>163.29</v>
      </c>
      <c r="H1154" s="241">
        <v>177.36750000000001</v>
      </c>
      <c r="I1154" s="241">
        <v>182.976</v>
      </c>
      <c r="J1154" s="241">
        <v>185.67750000000001</v>
      </c>
      <c r="K1154" s="241">
        <v>176.53</v>
      </c>
      <c r="L1154" s="241">
        <v>174.72749999999999</v>
      </c>
      <c r="M1154" s="241">
        <v>167.3175</v>
      </c>
      <c r="N1154" s="241">
        <v>153.16399999999999</v>
      </c>
      <c r="O1154" s="241">
        <v>149.35499999999999</v>
      </c>
      <c r="P1154" s="241">
        <v>145.08000000000001</v>
      </c>
      <c r="Q1154" s="242">
        <v>165.79575</v>
      </c>
    </row>
    <row r="1155" spans="1:17">
      <c r="A1155" s="121"/>
      <c r="B1155" s="116">
        <v>9</v>
      </c>
      <c r="C1155" s="117"/>
      <c r="D1155" s="227">
        <v>2018</v>
      </c>
      <c r="E1155" s="241">
        <v>136.94800000000001</v>
      </c>
      <c r="F1155" s="241">
        <v>149.4425</v>
      </c>
      <c r="G1155" s="241">
        <v>151.54</v>
      </c>
      <c r="H1155" s="241">
        <v>147.13</v>
      </c>
      <c r="I1155" s="241">
        <v>145.70249999999999</v>
      </c>
      <c r="J1155" s="241">
        <v>148.91249999999999</v>
      </c>
      <c r="K1155" s="241">
        <v>146.714</v>
      </c>
      <c r="L1155" s="241">
        <v>156.33250000000001</v>
      </c>
      <c r="M1155" s="241">
        <v>149.60499999999999</v>
      </c>
      <c r="N1155" s="241">
        <v>141.38200000000001</v>
      </c>
      <c r="O1155" s="241">
        <v>140.3475</v>
      </c>
      <c r="P1155" s="241">
        <v>140.18799999999999</v>
      </c>
      <c r="Q1155" s="242">
        <v>146.18704166666669</v>
      </c>
    </row>
    <row r="1156" spans="1:17">
      <c r="A1156" s="121"/>
      <c r="B1156" s="116">
        <v>9</v>
      </c>
      <c r="C1156" s="117"/>
      <c r="D1156" s="227">
        <v>2019</v>
      </c>
      <c r="E1156" s="241">
        <v>140.18</v>
      </c>
      <c r="F1156" s="241">
        <v>143.55500000000001</v>
      </c>
      <c r="G1156" s="241">
        <v>150.55500000000001</v>
      </c>
      <c r="H1156" s="241">
        <v>176.12200000000001</v>
      </c>
      <c r="I1156" s="241">
        <v>182.96250000000001</v>
      </c>
      <c r="J1156" s="241">
        <v>187.5975</v>
      </c>
      <c r="K1156" s="241">
        <v>182.738</v>
      </c>
      <c r="L1156" s="241">
        <v>189.91499999999999</v>
      </c>
      <c r="M1156" s="241">
        <v>190.30500000000001</v>
      </c>
      <c r="N1156" s="241">
        <v>190.322</v>
      </c>
      <c r="O1156" s="241">
        <v>195.54499999999999</v>
      </c>
      <c r="P1156" s="241">
        <v>204.108</v>
      </c>
      <c r="Q1156" s="242">
        <v>177.82541666666671</v>
      </c>
    </row>
    <row r="1157" spans="1:17">
      <c r="A1157" s="121"/>
      <c r="B1157" s="116">
        <v>9</v>
      </c>
      <c r="C1157" s="117"/>
      <c r="D1157" s="227">
        <v>2020</v>
      </c>
      <c r="E1157" s="241">
        <v>190.36500000000001</v>
      </c>
      <c r="F1157" s="241">
        <v>197.285</v>
      </c>
      <c r="G1157" s="241">
        <v>199.91399999999999</v>
      </c>
      <c r="H1157" s="241">
        <v>186.45</v>
      </c>
      <c r="I1157" s="241">
        <v>169.19750000000002</v>
      </c>
      <c r="J1157" s="241">
        <v>171.2</v>
      </c>
      <c r="K1157" s="241">
        <v>153.7525</v>
      </c>
      <c r="L1157" s="241">
        <v>152.30599999999998</v>
      </c>
      <c r="M1157" s="241">
        <v>136.44</v>
      </c>
      <c r="N1157" s="241">
        <v>131.63749999999999</v>
      </c>
      <c r="O1157" s="241">
        <v>128.29250000000002</v>
      </c>
      <c r="P1157" s="241">
        <v>123.59</v>
      </c>
      <c r="Q1157" s="242">
        <v>161.70250000000001</v>
      </c>
    </row>
    <row r="1158" spans="1:17">
      <c r="A1158" s="121"/>
      <c r="B1158" s="116">
        <v>9</v>
      </c>
      <c r="C1158" s="117"/>
      <c r="D1158" s="227">
        <v>2021</v>
      </c>
      <c r="E1158" s="241">
        <v>124.25999999999999</v>
      </c>
      <c r="F1158" s="241">
        <v>126.255</v>
      </c>
      <c r="G1158" s="241">
        <v>151.73600000000002</v>
      </c>
      <c r="H1158" s="241">
        <v>152.875</v>
      </c>
      <c r="I1158" s="241">
        <v>153.66749999999999</v>
      </c>
      <c r="J1158" s="241">
        <v>158.23400000000001</v>
      </c>
      <c r="K1158" s="241">
        <v>150.81</v>
      </c>
      <c r="L1158" s="241">
        <v>141.71250000000001</v>
      </c>
      <c r="M1158" s="241">
        <v>132.87799999999999</v>
      </c>
      <c r="N1158" s="241">
        <v>127.9675</v>
      </c>
      <c r="O1158" s="241">
        <v>127.42750000000001</v>
      </c>
      <c r="P1158" s="241">
        <v>129.48200000000003</v>
      </c>
      <c r="Q1158" s="242">
        <v>139.77541666666667</v>
      </c>
    </row>
    <row r="1159" spans="1:17">
      <c r="A1159" s="121"/>
      <c r="B1159" s="116">
        <v>9</v>
      </c>
      <c r="C1159" s="117"/>
      <c r="D1159" s="227">
        <v>2022</v>
      </c>
      <c r="E1159" s="241">
        <v>129.57249999999999</v>
      </c>
      <c r="F1159" s="241">
        <v>130.99</v>
      </c>
      <c r="G1159" s="241">
        <v>182.488</v>
      </c>
      <c r="H1159" s="241">
        <v>202.95999999999998</v>
      </c>
      <c r="I1159" s="241">
        <v>189.48499999999999</v>
      </c>
      <c r="J1159" s="241">
        <v>189.63799999999998</v>
      </c>
      <c r="K1159" s="241">
        <v>192.86</v>
      </c>
      <c r="L1159" s="241">
        <v>204.578</v>
      </c>
      <c r="M1159" s="241">
        <v>216.34</v>
      </c>
      <c r="N1159" s="241">
        <v>204.95</v>
      </c>
      <c r="O1159" s="241">
        <v>200.73200000000003</v>
      </c>
      <c r="P1159" s="241">
        <v>208.59499999999997</v>
      </c>
      <c r="Q1159" s="242">
        <v>187.76570833333332</v>
      </c>
    </row>
    <row r="1160" spans="1:17">
      <c r="A1160" s="121"/>
      <c r="B1160" s="116">
        <v>9</v>
      </c>
      <c r="C1160" s="117"/>
      <c r="D1160" s="227">
        <v>2023</v>
      </c>
      <c r="E1160" s="241">
        <v>208.66749999999999</v>
      </c>
      <c r="F1160" s="241">
        <v>226.9375</v>
      </c>
      <c r="G1160" s="241">
        <v>239.19800000000001</v>
      </c>
      <c r="H1160" s="241">
        <v>243.125</v>
      </c>
      <c r="I1160" s="241">
        <v>244.81</v>
      </c>
      <c r="J1160" s="241">
        <v>253.96999999999997</v>
      </c>
      <c r="K1160" s="241">
        <v>260.6275</v>
      </c>
      <c r="L1160" s="241">
        <v>246.64000000000001</v>
      </c>
      <c r="M1160" s="241">
        <v>238.60749999999999</v>
      </c>
      <c r="N1160" s="241">
        <v>224.51000000000002</v>
      </c>
      <c r="O1160" s="241">
        <v>220.22800000000001</v>
      </c>
      <c r="P1160" s="241">
        <v>220.61250000000001</v>
      </c>
      <c r="Q1160" s="242">
        <v>235.66112500000006</v>
      </c>
    </row>
    <row r="1161" spans="1:17">
      <c r="A1161" s="121"/>
      <c r="B1161" s="116">
        <v>9</v>
      </c>
      <c r="C1161" s="117"/>
      <c r="D1161" s="227">
        <v>2024</v>
      </c>
      <c r="E1161" s="241">
        <v>215.154</v>
      </c>
      <c r="F1161" s="241">
        <v>198.98250000000002</v>
      </c>
      <c r="G1161" s="241">
        <v>230.98499999999999</v>
      </c>
      <c r="H1161" s="241">
        <v>230.74250000000001</v>
      </c>
      <c r="I1161" s="241">
        <v>231.11999999999998</v>
      </c>
      <c r="J1161" s="241">
        <v>230.89249999999998</v>
      </c>
      <c r="K1161" s="241">
        <v>221.48199999999997</v>
      </c>
      <c r="L1161" s="241">
        <v>211.33750000000001</v>
      </c>
      <c r="M1161" s="241">
        <v>210.20000000000002</v>
      </c>
      <c r="N1161" s="241">
        <v>207.44999999999996</v>
      </c>
      <c r="O1161" s="241">
        <v>201.9325</v>
      </c>
      <c r="P1161" s="241">
        <v>202</v>
      </c>
      <c r="Q1161" s="242">
        <v>216.02320833333332</v>
      </c>
    </row>
    <row r="1162" spans="1:17">
      <c r="A1162" s="121"/>
      <c r="B1162" s="116">
        <v>9</v>
      </c>
      <c r="C1162" s="117"/>
      <c r="D1162" s="227">
        <v>2025</v>
      </c>
      <c r="E1162" s="241">
        <v>186.375</v>
      </c>
      <c r="F1162" s="241">
        <v>180.255</v>
      </c>
      <c r="G1162" s="241">
        <v>181.95</v>
      </c>
      <c r="H1162" s="241">
        <v>204.66800000000003</v>
      </c>
      <c r="I1162" s="241">
        <v>209.16</v>
      </c>
      <c r="J1162" s="241"/>
      <c r="K1162" s="241"/>
      <c r="L1162" s="241"/>
      <c r="M1162" s="241"/>
      <c r="N1162" s="241"/>
      <c r="O1162" s="241"/>
      <c r="P1162" s="241"/>
      <c r="Q1162" s="242"/>
    </row>
    <row r="1163" spans="1:17">
      <c r="A1163" s="121"/>
      <c r="B1163" s="116"/>
      <c r="C1163" s="117"/>
      <c r="D1163" s="227"/>
      <c r="E1163" s="243"/>
      <c r="F1163" s="243"/>
      <c r="G1163" s="243"/>
      <c r="H1163" s="243"/>
      <c r="I1163" s="243"/>
      <c r="J1163" s="243"/>
      <c r="K1163" s="243"/>
      <c r="L1163" s="243"/>
      <c r="M1163" s="243"/>
      <c r="N1163" s="243"/>
      <c r="O1163" s="243"/>
      <c r="P1163" s="243"/>
      <c r="Q1163" s="245"/>
    </row>
    <row r="1164" spans="1:17">
      <c r="A1164" s="121"/>
      <c r="B1164" s="116"/>
      <c r="C1164" s="117"/>
      <c r="D1164" s="227"/>
      <c r="E1164" s="243"/>
      <c r="F1164" s="243"/>
      <c r="G1164" s="243"/>
      <c r="H1164" s="243"/>
      <c r="I1164" s="243"/>
      <c r="J1164" s="243"/>
      <c r="K1164" s="243"/>
      <c r="L1164" s="243"/>
      <c r="M1164" s="243"/>
      <c r="N1164" s="243"/>
      <c r="O1164" s="243"/>
      <c r="P1164" s="249"/>
      <c r="Q1164" s="245"/>
    </row>
    <row r="1165" spans="1:17">
      <c r="A1165" s="192" t="s">
        <v>130</v>
      </c>
      <c r="B1165" s="116">
        <v>10</v>
      </c>
      <c r="C1165" s="117"/>
      <c r="D1165" s="227">
        <v>2014</v>
      </c>
      <c r="E1165" s="241">
        <v>142.04</v>
      </c>
      <c r="F1165" s="241">
        <v>135.20500000000001</v>
      </c>
      <c r="G1165" s="241">
        <v>137.58799999999999</v>
      </c>
      <c r="H1165" s="241">
        <v>146.89750000000001</v>
      </c>
      <c r="I1165" s="241">
        <v>148.27000000000001</v>
      </c>
      <c r="J1165" s="241">
        <v>157.434</v>
      </c>
      <c r="K1165" s="241">
        <v>149.45500000000001</v>
      </c>
      <c r="L1165" s="241">
        <v>146.11250000000001</v>
      </c>
      <c r="M1165" s="241">
        <v>136.376</v>
      </c>
      <c r="N1165" s="241">
        <v>120.41</v>
      </c>
      <c r="O1165" s="241">
        <v>120.6725</v>
      </c>
      <c r="P1165" s="248">
        <v>114.14400000000001</v>
      </c>
      <c r="Q1165" s="242">
        <v>137.88370833333329</v>
      </c>
    </row>
    <row r="1166" spans="1:17">
      <c r="A1166" s="192"/>
      <c r="B1166" s="116">
        <v>10</v>
      </c>
      <c r="C1166" s="117"/>
      <c r="D1166" s="227">
        <v>2015</v>
      </c>
      <c r="E1166" s="241">
        <v>111.76</v>
      </c>
      <c r="F1166" s="241">
        <v>122.125</v>
      </c>
      <c r="G1166" s="241">
        <v>125.92400000000001</v>
      </c>
      <c r="H1166" s="241">
        <v>128.81</v>
      </c>
      <c r="I1166" s="241">
        <v>123.92</v>
      </c>
      <c r="J1166" s="241">
        <v>129.41200000000001</v>
      </c>
      <c r="K1166" s="241">
        <v>122.395</v>
      </c>
      <c r="L1166" s="241">
        <v>121.73399999999999</v>
      </c>
      <c r="M1166" s="241">
        <v>129.1525</v>
      </c>
      <c r="N1166" s="241">
        <v>123.34</v>
      </c>
      <c r="O1166" s="241">
        <v>112.40600000000001</v>
      </c>
      <c r="P1166" s="241">
        <v>109.45</v>
      </c>
      <c r="Q1166" s="242">
        <v>121.702375</v>
      </c>
    </row>
    <row r="1167" spans="1:17">
      <c r="A1167" s="192"/>
      <c r="B1167" s="116">
        <v>10</v>
      </c>
      <c r="C1167" s="117"/>
      <c r="D1167" s="227">
        <v>2016</v>
      </c>
      <c r="E1167" s="241">
        <v>114.79</v>
      </c>
      <c r="F1167" s="241">
        <v>111.318</v>
      </c>
      <c r="G1167" s="241">
        <v>115.1425</v>
      </c>
      <c r="H1167" s="241">
        <v>115.095</v>
      </c>
      <c r="I1167" s="241">
        <v>126.82</v>
      </c>
      <c r="J1167" s="241">
        <v>142.99</v>
      </c>
      <c r="K1167" s="241">
        <v>149.0975</v>
      </c>
      <c r="L1167" s="241">
        <v>147.714</v>
      </c>
      <c r="M1167" s="241">
        <v>151.55250000000001</v>
      </c>
      <c r="N1167" s="241">
        <v>140.01</v>
      </c>
      <c r="O1167" s="241">
        <v>136.785</v>
      </c>
      <c r="P1167" s="241">
        <v>136.43</v>
      </c>
      <c r="Q1167" s="242">
        <v>132.31204166666669</v>
      </c>
    </row>
    <row r="1168" spans="1:17">
      <c r="A1168" s="192"/>
      <c r="B1168" s="116">
        <v>10</v>
      </c>
      <c r="C1168" s="117"/>
      <c r="D1168" s="227">
        <v>2017</v>
      </c>
      <c r="E1168" s="241">
        <v>138.74199999999999</v>
      </c>
      <c r="F1168" s="241">
        <v>139.25</v>
      </c>
      <c r="G1168" s="241">
        <v>144.7775</v>
      </c>
      <c r="H1168" s="241">
        <v>158.04750000000001</v>
      </c>
      <c r="I1168" s="241">
        <v>162.786</v>
      </c>
      <c r="J1168" s="241">
        <v>165.10249999999999</v>
      </c>
      <c r="K1168" s="241">
        <v>156.066</v>
      </c>
      <c r="L1168" s="241">
        <v>152.50749999999999</v>
      </c>
      <c r="M1168" s="241">
        <v>146.47</v>
      </c>
      <c r="N1168" s="241">
        <v>135.624</v>
      </c>
      <c r="O1168" s="241">
        <v>131.56</v>
      </c>
      <c r="P1168" s="241">
        <v>126.30249999999999</v>
      </c>
      <c r="Q1168" s="242">
        <v>146.4362916666667</v>
      </c>
    </row>
    <row r="1169" spans="1:17">
      <c r="A1169" s="192"/>
      <c r="B1169" s="116">
        <v>10</v>
      </c>
      <c r="C1169" s="117"/>
      <c r="D1169" s="227">
        <v>2018</v>
      </c>
      <c r="E1169" s="241">
        <v>118.72199999999999</v>
      </c>
      <c r="F1169" s="241">
        <v>127.5475</v>
      </c>
      <c r="G1169" s="241">
        <v>132.34375</v>
      </c>
      <c r="H1169" s="241">
        <v>127.1228</v>
      </c>
      <c r="I1169" s="241">
        <v>127.4285</v>
      </c>
      <c r="J1169" s="241">
        <v>130.69175000000001</v>
      </c>
      <c r="K1169" s="241">
        <v>127.929</v>
      </c>
      <c r="L1169" s="241">
        <v>133.53424999999999</v>
      </c>
      <c r="M1169" s="241">
        <v>127.80325000000001</v>
      </c>
      <c r="N1169" s="241">
        <v>121.572</v>
      </c>
      <c r="O1169" s="241">
        <v>121.19750000000001</v>
      </c>
      <c r="P1169" s="241">
        <v>121.85599999999999</v>
      </c>
      <c r="Q1169" s="242">
        <v>126.47902499999999</v>
      </c>
    </row>
    <row r="1170" spans="1:17">
      <c r="A1170" s="192"/>
      <c r="B1170" s="116">
        <v>10</v>
      </c>
      <c r="C1170" s="117"/>
      <c r="D1170" s="227">
        <v>2019</v>
      </c>
      <c r="E1170" s="241">
        <v>122.005</v>
      </c>
      <c r="F1170" s="241">
        <v>123.9075</v>
      </c>
      <c r="G1170" s="241">
        <v>129.88999999999999</v>
      </c>
      <c r="H1170" s="241">
        <v>156.97399999999999</v>
      </c>
      <c r="I1170" s="241">
        <v>161.35</v>
      </c>
      <c r="J1170" s="241">
        <v>165.45750000000001</v>
      </c>
      <c r="K1170" s="241">
        <v>160.50200000000001</v>
      </c>
      <c r="L1170" s="241">
        <v>169.73249999999999</v>
      </c>
      <c r="M1170" s="241">
        <v>172.08250000000001</v>
      </c>
      <c r="N1170" s="241">
        <v>172.57599999999999</v>
      </c>
      <c r="O1170" s="241">
        <v>180.63</v>
      </c>
      <c r="P1170" s="241">
        <v>188.738</v>
      </c>
      <c r="Q1170" s="242">
        <v>158.65375</v>
      </c>
    </row>
    <row r="1171" spans="1:17">
      <c r="A1171" s="192"/>
      <c r="B1171" s="116">
        <v>10</v>
      </c>
      <c r="C1171" s="117"/>
      <c r="D1171" s="227">
        <v>2020</v>
      </c>
      <c r="E1171" s="241">
        <v>168.67500000000001</v>
      </c>
      <c r="F1171" s="241">
        <v>173.5</v>
      </c>
      <c r="G1171" s="241">
        <v>177.51</v>
      </c>
      <c r="H1171" s="241">
        <v>165.11750000000001</v>
      </c>
      <c r="I1171" s="241">
        <v>143.255</v>
      </c>
      <c r="J1171" s="241">
        <v>141.68800000000002</v>
      </c>
      <c r="K1171" s="241">
        <v>129.26749999999998</v>
      </c>
      <c r="L1171" s="241">
        <v>129.464</v>
      </c>
      <c r="M1171" s="241">
        <v>129.62</v>
      </c>
      <c r="N1171" s="241">
        <v>128.86250000000001</v>
      </c>
      <c r="O1171" s="241">
        <v>122.16500000000001</v>
      </c>
      <c r="P1171" s="241">
        <v>115.208</v>
      </c>
      <c r="Q1171" s="242">
        <v>143.69437499999998</v>
      </c>
    </row>
    <row r="1172" spans="1:17">
      <c r="A1172" s="192"/>
      <c r="B1172" s="116">
        <v>10</v>
      </c>
      <c r="C1172" s="117"/>
      <c r="D1172" s="227">
        <v>2021</v>
      </c>
      <c r="E1172" s="241">
        <v>115.3425</v>
      </c>
      <c r="F1172" s="241">
        <v>116.9375</v>
      </c>
      <c r="G1172" s="241">
        <v>141.80799999999999</v>
      </c>
      <c r="H1172" s="241">
        <v>147.27999999999997</v>
      </c>
      <c r="I1172" s="241">
        <v>147.86750000000001</v>
      </c>
      <c r="J1172" s="241">
        <v>148.92599999999999</v>
      </c>
      <c r="K1172" s="241">
        <v>136.13666666666668</v>
      </c>
      <c r="L1172" s="241">
        <v>126.80749999999999</v>
      </c>
      <c r="M1172" s="241">
        <v>118.73599999999999</v>
      </c>
      <c r="N1172" s="241">
        <v>113.965</v>
      </c>
      <c r="O1172" s="241">
        <v>114.075</v>
      </c>
      <c r="P1172" s="241">
        <v>113.82000000000001</v>
      </c>
      <c r="Q1172" s="242">
        <v>128.47513888888889</v>
      </c>
    </row>
    <row r="1173" spans="1:17">
      <c r="A1173" s="192"/>
      <c r="B1173" s="116">
        <v>10</v>
      </c>
      <c r="C1173" s="117"/>
      <c r="D1173" s="227">
        <v>2022</v>
      </c>
      <c r="E1173" s="241">
        <v>112.5475</v>
      </c>
      <c r="F1173" s="241">
        <v>111.88499999999999</v>
      </c>
      <c r="G1173" s="241">
        <v>152.96199999999999</v>
      </c>
      <c r="H1173" s="241">
        <v>166.345</v>
      </c>
      <c r="I1173" s="241">
        <v>160.26000000000002</v>
      </c>
      <c r="J1173" s="241">
        <v>162.58599999999998</v>
      </c>
      <c r="K1173" s="241">
        <v>168.72499999999999</v>
      </c>
      <c r="L1173" s="241">
        <v>177.708</v>
      </c>
      <c r="M1173" s="241">
        <v>184.435</v>
      </c>
      <c r="N1173" s="241">
        <v>176.7475</v>
      </c>
      <c r="O1173" s="241">
        <v>173.61199999999999</v>
      </c>
      <c r="P1173" s="241">
        <v>179.43749999999997</v>
      </c>
      <c r="Q1173" s="242">
        <v>160.60420833333333</v>
      </c>
    </row>
    <row r="1174" spans="1:17">
      <c r="A1174" s="192"/>
      <c r="B1174" s="116">
        <v>10</v>
      </c>
      <c r="C1174" s="117"/>
      <c r="D1174" s="227">
        <v>2023</v>
      </c>
      <c r="E1174" s="241">
        <v>174.935</v>
      </c>
      <c r="F1174" s="241">
        <v>197.02750000000003</v>
      </c>
      <c r="G1174" s="241">
        <v>210.346</v>
      </c>
      <c r="H1174" s="241">
        <v>213.82999999999998</v>
      </c>
      <c r="I1174" s="241">
        <v>214.46400000000003</v>
      </c>
      <c r="J1174" s="241">
        <v>220.44749999999999</v>
      </c>
      <c r="K1174" s="241">
        <v>228.71250000000001</v>
      </c>
      <c r="L1174" s="241">
        <v>215.82400000000001</v>
      </c>
      <c r="M1174" s="241">
        <v>207.02500000000001</v>
      </c>
      <c r="N1174" s="241">
        <v>198.6875</v>
      </c>
      <c r="O1174" s="241">
        <v>195.21800000000002</v>
      </c>
      <c r="P1174" s="241">
        <v>195.28</v>
      </c>
      <c r="Q1174" s="242">
        <v>205.98308333333338</v>
      </c>
    </row>
    <row r="1175" spans="1:17">
      <c r="A1175" s="192"/>
      <c r="B1175" s="116">
        <v>10</v>
      </c>
      <c r="C1175" s="117"/>
      <c r="D1175" s="227">
        <v>2024</v>
      </c>
      <c r="E1175" s="241">
        <v>175.27000000000004</v>
      </c>
      <c r="F1175" s="241">
        <v>177.69750000000002</v>
      </c>
      <c r="G1175" s="241">
        <v>184.465</v>
      </c>
      <c r="H1175" s="241">
        <v>182.46</v>
      </c>
      <c r="I1175" s="241">
        <v>184.01799999999997</v>
      </c>
      <c r="J1175" s="241">
        <v>187.64</v>
      </c>
      <c r="K1175" s="241">
        <v>178.86399999999998</v>
      </c>
      <c r="L1175" s="241">
        <v>169.88</v>
      </c>
      <c r="M1175" s="241">
        <v>168.625</v>
      </c>
      <c r="N1175" s="241">
        <v>164.91200000000001</v>
      </c>
      <c r="O1175" s="241">
        <v>161.95249999999999</v>
      </c>
      <c r="P1175" s="241">
        <v>159.898</v>
      </c>
      <c r="Q1175" s="242">
        <v>174.64016666666672</v>
      </c>
    </row>
    <row r="1176" spans="1:17">
      <c r="A1176" s="192"/>
      <c r="B1176" s="116">
        <v>10</v>
      </c>
      <c r="C1176" s="117"/>
      <c r="D1176" s="227">
        <v>2025</v>
      </c>
      <c r="E1176" s="241">
        <v>148.04749999999999</v>
      </c>
      <c r="F1176" s="241">
        <v>148.23250000000002</v>
      </c>
      <c r="G1176" s="241">
        <v>156.44</v>
      </c>
      <c r="H1176" s="241">
        <v>173.69599999999997</v>
      </c>
      <c r="I1176" s="241">
        <v>175.91</v>
      </c>
      <c r="J1176" s="241"/>
      <c r="K1176" s="241"/>
      <c r="L1176" s="241"/>
      <c r="M1176" s="241"/>
      <c r="N1176" s="241"/>
      <c r="O1176" s="241"/>
      <c r="P1176" s="241"/>
      <c r="Q1176" s="242"/>
    </row>
    <row r="1177" spans="1:17">
      <c r="A1177" s="121"/>
      <c r="B1177" s="116"/>
      <c r="C1177" s="117"/>
      <c r="D1177" s="227"/>
      <c r="E1177" s="243"/>
      <c r="F1177" s="243"/>
      <c r="G1177" s="243"/>
      <c r="H1177" s="243"/>
      <c r="I1177" s="243"/>
      <c r="J1177" s="243"/>
      <c r="K1177" s="243"/>
      <c r="L1177" s="243"/>
      <c r="M1177" s="243"/>
      <c r="N1177" s="243"/>
      <c r="O1177" s="243"/>
      <c r="P1177" s="249"/>
      <c r="Q1177" s="244"/>
    </row>
    <row r="1178" spans="1:17">
      <c r="A1178" s="117"/>
      <c r="B1178" s="116"/>
      <c r="C1178" s="117"/>
      <c r="D1178" s="116"/>
      <c r="E1178" s="243"/>
      <c r="F1178" s="243"/>
      <c r="G1178" s="243"/>
      <c r="H1178" s="243"/>
      <c r="I1178" s="243"/>
      <c r="J1178" s="243"/>
      <c r="K1178" s="243"/>
      <c r="L1178" s="243"/>
      <c r="M1178" s="243"/>
      <c r="N1178" s="243"/>
      <c r="O1178" s="243"/>
      <c r="P1178" s="249"/>
      <c r="Q1178" s="245"/>
    </row>
    <row r="1179" spans="1:17">
      <c r="A1179" s="192" t="s">
        <v>171</v>
      </c>
      <c r="B1179" s="116">
        <v>11</v>
      </c>
      <c r="C1179" s="117"/>
      <c r="D1179" s="116">
        <v>2014</v>
      </c>
      <c r="E1179" s="241">
        <v>159.23869999999999</v>
      </c>
      <c r="F1179" s="241">
        <v>147.32842500000001</v>
      </c>
      <c r="G1179" s="241">
        <v>151.70473999999999</v>
      </c>
      <c r="H1179" s="241">
        <v>161.46424999999999</v>
      </c>
      <c r="I1179" s="241">
        <v>163.22255000000001</v>
      </c>
      <c r="J1179" s="241">
        <v>172.42534000000001</v>
      </c>
      <c r="K1179" s="241">
        <v>167.605075</v>
      </c>
      <c r="L1179" s="241">
        <v>162.09472500000001</v>
      </c>
      <c r="M1179" s="241">
        <v>153.68932000000001</v>
      </c>
      <c r="N1179" s="241">
        <v>144.61949999999999</v>
      </c>
      <c r="O1179" s="241">
        <v>140.10055</v>
      </c>
      <c r="P1179" s="248">
        <v>129.24039999999999</v>
      </c>
      <c r="Q1179" s="242">
        <v>154.3944645833333</v>
      </c>
    </row>
    <row r="1180" spans="1:17">
      <c r="A1180" s="192"/>
      <c r="B1180" s="116">
        <v>11</v>
      </c>
      <c r="C1180" s="117"/>
      <c r="D1180" s="227">
        <v>2015</v>
      </c>
      <c r="E1180" s="241">
        <v>126.3785</v>
      </c>
      <c r="F1180" s="241">
        <v>140.57470000000001</v>
      </c>
      <c r="G1180" s="241">
        <v>141.68654000000001</v>
      </c>
      <c r="H1180" s="241">
        <v>146.93102500000001</v>
      </c>
      <c r="I1180" s="241">
        <v>139.09110000000001</v>
      </c>
      <c r="J1180" s="241">
        <v>142.92974000000001</v>
      </c>
      <c r="K1180" s="241">
        <v>141.125575</v>
      </c>
      <c r="L1180" s="241">
        <v>139.12186</v>
      </c>
      <c r="M1180" s="241">
        <v>145.39467500000001</v>
      </c>
      <c r="N1180" s="241">
        <v>137.54365000000001</v>
      </c>
      <c r="O1180" s="241">
        <v>122.02072</v>
      </c>
      <c r="P1180" s="241">
        <v>120.476625</v>
      </c>
      <c r="Q1180" s="242">
        <v>136.9395591666667</v>
      </c>
    </row>
    <row r="1181" spans="1:17">
      <c r="A1181" s="192"/>
      <c r="B1181" s="116">
        <v>11</v>
      </c>
      <c r="C1181" s="117"/>
      <c r="D1181" s="227">
        <v>2016</v>
      </c>
      <c r="E1181" s="241">
        <v>122.232675</v>
      </c>
      <c r="F1181" s="241">
        <v>125.9492</v>
      </c>
      <c r="G1181" s="241">
        <v>132.37847500000001</v>
      </c>
      <c r="H1181" s="241">
        <v>127.0748</v>
      </c>
      <c r="I1181" s="241">
        <v>138.61330000000001</v>
      </c>
      <c r="J1181" s="241">
        <v>151.531025</v>
      </c>
      <c r="K1181" s="241">
        <v>161.7593</v>
      </c>
      <c r="L1181" s="241">
        <v>163.02511999999999</v>
      </c>
      <c r="M1181" s="241">
        <v>165.4554</v>
      </c>
      <c r="N1181" s="241">
        <v>154.03945999999999</v>
      </c>
      <c r="O1181" s="241">
        <v>149.29689999999999</v>
      </c>
      <c r="P1181" s="241">
        <v>151.305725</v>
      </c>
      <c r="Q1181" s="242">
        <v>145.22178166666669</v>
      </c>
    </row>
    <row r="1182" spans="1:17">
      <c r="A1182" s="192"/>
      <c r="B1182" s="116">
        <v>11</v>
      </c>
      <c r="C1182" s="117"/>
      <c r="D1182" s="227">
        <v>2017</v>
      </c>
      <c r="E1182" s="241">
        <v>150.41558000000001</v>
      </c>
      <c r="F1182" s="241">
        <v>148.2252</v>
      </c>
      <c r="G1182" s="241">
        <v>155.07772499999999</v>
      </c>
      <c r="H1182" s="241">
        <v>169.73759999999999</v>
      </c>
      <c r="I1182" s="241">
        <v>176.322</v>
      </c>
      <c r="J1182" s="241">
        <v>178.89637500000001</v>
      </c>
      <c r="K1182" s="241">
        <v>171.37065999999999</v>
      </c>
      <c r="L1182" s="241">
        <v>169.87275</v>
      </c>
      <c r="M1182" s="241">
        <v>164.34222500000001</v>
      </c>
      <c r="N1182" s="241">
        <v>148.83575999999999</v>
      </c>
      <c r="O1182" s="241">
        <v>144.88917499999999</v>
      </c>
      <c r="P1182" s="241">
        <v>142.15414999999999</v>
      </c>
      <c r="Q1182" s="242">
        <v>160.01159999999999</v>
      </c>
    </row>
    <row r="1183" spans="1:17">
      <c r="A1183" s="192"/>
      <c r="B1183" s="116">
        <v>11</v>
      </c>
      <c r="C1183" s="117"/>
      <c r="D1183" s="227">
        <v>2018</v>
      </c>
      <c r="E1183" s="241">
        <v>134.42088000000001</v>
      </c>
      <c r="F1183" s="241">
        <v>143.35807500000001</v>
      </c>
      <c r="G1183" s="241">
        <v>145.40277499999999</v>
      </c>
      <c r="H1183" s="241">
        <v>141.87932000000001</v>
      </c>
      <c r="I1183" s="241">
        <v>138.27417500000001</v>
      </c>
      <c r="J1183" s="241">
        <v>143.18770000000001</v>
      </c>
      <c r="K1183" s="241">
        <v>141.95112</v>
      </c>
      <c r="L1183" s="241">
        <v>150.30012500000001</v>
      </c>
      <c r="M1183" s="241">
        <v>143.94694999999999</v>
      </c>
      <c r="N1183" s="241">
        <v>134.18711999999999</v>
      </c>
      <c r="O1183" s="241">
        <v>130.10235</v>
      </c>
      <c r="P1183" s="241">
        <v>127.8321</v>
      </c>
      <c r="Q1183" s="242">
        <v>139.57022416666669</v>
      </c>
    </row>
    <row r="1184" spans="1:17">
      <c r="A1184" s="192"/>
      <c r="B1184" s="116">
        <v>11</v>
      </c>
      <c r="C1184" s="117"/>
      <c r="D1184" s="227">
        <v>2019</v>
      </c>
      <c r="E1184" s="241">
        <v>125.73014999999999</v>
      </c>
      <c r="F1184" s="241">
        <v>127.7818</v>
      </c>
      <c r="G1184" s="241">
        <v>137.32917499999999</v>
      </c>
      <c r="H1184" s="241">
        <v>175.90142</v>
      </c>
      <c r="I1184" s="241">
        <v>177.972025</v>
      </c>
      <c r="J1184" s="241">
        <v>178.04057499999999</v>
      </c>
      <c r="K1184" s="241">
        <v>172.13082</v>
      </c>
      <c r="L1184" s="241">
        <v>176.28572500000001</v>
      </c>
      <c r="M1184" s="241">
        <v>177.84322499999999</v>
      </c>
      <c r="N1184" s="241">
        <v>178.11967999999999</v>
      </c>
      <c r="O1184" s="241">
        <v>180.20054999999999</v>
      </c>
      <c r="P1184" s="241">
        <v>192.93539999999999</v>
      </c>
      <c r="Q1184" s="242">
        <v>166.68921208333339</v>
      </c>
    </row>
    <row r="1185" spans="1:17">
      <c r="A1185" s="192"/>
      <c r="B1185" s="116">
        <v>11</v>
      </c>
      <c r="C1185" s="117"/>
      <c r="D1185" s="227">
        <v>2020</v>
      </c>
      <c r="E1185" s="241">
        <v>181.6173</v>
      </c>
      <c r="F1185" s="241">
        <v>191.52952500000001</v>
      </c>
      <c r="G1185" s="241">
        <v>187.13884000000002</v>
      </c>
      <c r="H1185" s="241">
        <v>170.86735000000002</v>
      </c>
      <c r="I1185" s="241">
        <v>153.70035000000001</v>
      </c>
      <c r="J1185" s="241">
        <v>161.06200000000001</v>
      </c>
      <c r="K1185" s="241">
        <v>142.72499999999999</v>
      </c>
      <c r="L1185" s="241">
        <v>145.648</v>
      </c>
      <c r="M1185" s="241">
        <v>134.6875</v>
      </c>
      <c r="N1185" s="241">
        <v>128.05250000000001</v>
      </c>
      <c r="O1185" s="241">
        <v>120.69499999999999</v>
      </c>
      <c r="P1185" s="241">
        <v>113.624</v>
      </c>
      <c r="Q1185" s="242">
        <v>152.61228041666666</v>
      </c>
    </row>
    <row r="1186" spans="1:17">
      <c r="A1186" s="192"/>
      <c r="B1186" s="116">
        <v>11</v>
      </c>
      <c r="C1186" s="117"/>
      <c r="D1186" s="227">
        <v>2021</v>
      </c>
      <c r="E1186" s="241">
        <v>113.22</v>
      </c>
      <c r="F1186" s="241">
        <v>125.47749999999999</v>
      </c>
      <c r="G1186" s="241">
        <v>150.40600000000001</v>
      </c>
      <c r="H1186" s="241">
        <v>149.74250000000001</v>
      </c>
      <c r="I1186" s="241">
        <v>154.27500000000001</v>
      </c>
      <c r="J1186" s="241">
        <v>155.798</v>
      </c>
      <c r="K1186" s="241">
        <v>143.08249999999998</v>
      </c>
      <c r="L1186" s="241">
        <v>144.49250000000001</v>
      </c>
      <c r="M1186" s="241">
        <v>126.12199999999999</v>
      </c>
      <c r="N1186" s="241">
        <v>118.20750000000001</v>
      </c>
      <c r="O1186" s="241">
        <v>118.13</v>
      </c>
      <c r="P1186" s="241">
        <v>127.104</v>
      </c>
      <c r="Q1186" s="242">
        <v>135.50479166666668</v>
      </c>
    </row>
    <row r="1187" spans="1:17">
      <c r="A1187" s="192"/>
      <c r="B1187" s="116">
        <v>11</v>
      </c>
      <c r="C1187" s="117"/>
      <c r="D1187" s="227">
        <v>2022</v>
      </c>
      <c r="E1187" s="241">
        <v>127.85750000000002</v>
      </c>
      <c r="F1187" s="241">
        <v>122.58</v>
      </c>
      <c r="G1187" s="241">
        <v>175.55800000000002</v>
      </c>
      <c r="H1187" s="241">
        <v>191.17000000000002</v>
      </c>
      <c r="I1187" s="241">
        <v>184.0925</v>
      </c>
      <c r="J1187" s="241">
        <v>190.30799999999999</v>
      </c>
      <c r="K1187" s="241">
        <v>191.76</v>
      </c>
      <c r="L1187" s="241">
        <v>205.73000000000002</v>
      </c>
      <c r="M1187" s="241">
        <v>215.6</v>
      </c>
      <c r="N1187" s="241">
        <v>196.51749999999998</v>
      </c>
      <c r="O1187" s="241">
        <v>201.68800000000002</v>
      </c>
      <c r="P1187" s="241">
        <v>213.35</v>
      </c>
      <c r="Q1187" s="242">
        <v>184.68429166666667</v>
      </c>
    </row>
    <row r="1188" spans="1:17">
      <c r="A1188" s="192"/>
      <c r="B1188" s="116">
        <v>11</v>
      </c>
      <c r="C1188" s="117"/>
      <c r="D1188" s="227">
        <v>2023</v>
      </c>
      <c r="E1188" s="241">
        <v>204.935</v>
      </c>
      <c r="F1188" s="241">
        <v>220.80249999999998</v>
      </c>
      <c r="G1188" s="241">
        <v>234.29599999999999</v>
      </c>
      <c r="H1188" s="241">
        <v>250.96500000000003</v>
      </c>
      <c r="I1188" s="241">
        <v>252.94800000000001</v>
      </c>
      <c r="J1188" s="241">
        <v>268.65750000000003</v>
      </c>
      <c r="K1188" s="241">
        <v>264.97500000000002</v>
      </c>
      <c r="L1188" s="241">
        <v>239.00399999999999</v>
      </c>
      <c r="M1188" s="241">
        <v>229.70499999999998</v>
      </c>
      <c r="N1188" s="241">
        <v>224.92250000000001</v>
      </c>
      <c r="O1188" s="241">
        <v>225.36999999999998</v>
      </c>
      <c r="P1188" s="241">
        <v>218.41749999999999</v>
      </c>
      <c r="Q1188" s="242">
        <v>236.24983333333333</v>
      </c>
    </row>
    <row r="1189" spans="1:17">
      <c r="A1189" s="192"/>
      <c r="B1189" s="116">
        <v>11</v>
      </c>
      <c r="C1189" s="117"/>
      <c r="D1189" s="227">
        <v>2024</v>
      </c>
      <c r="E1189" s="241">
        <v>206.57799999999997</v>
      </c>
      <c r="F1189" s="241">
        <v>215.5025</v>
      </c>
      <c r="G1189" s="241">
        <v>220.49</v>
      </c>
      <c r="H1189" s="241">
        <v>227.08500000000004</v>
      </c>
      <c r="I1189" s="241">
        <v>229.666</v>
      </c>
      <c r="J1189" s="241">
        <v>228.98249999999999</v>
      </c>
      <c r="K1189" s="241">
        <v>219.05199999999999</v>
      </c>
      <c r="L1189" s="241">
        <v>210.11249999999998</v>
      </c>
      <c r="M1189" s="241">
        <v>214.47250000000003</v>
      </c>
      <c r="N1189" s="241">
        <v>203.52199999999999</v>
      </c>
      <c r="O1189" s="241">
        <v>189.44</v>
      </c>
      <c r="P1189" s="241">
        <v>187.96799999999999</v>
      </c>
      <c r="Q1189" s="242">
        <v>212.73925</v>
      </c>
    </row>
    <row r="1190" spans="1:17">
      <c r="A1190" s="192"/>
      <c r="B1190" s="116">
        <v>11</v>
      </c>
      <c r="C1190" s="117"/>
      <c r="D1190" s="227">
        <v>2025</v>
      </c>
      <c r="E1190" s="241">
        <v>171.255</v>
      </c>
      <c r="F1190" s="241">
        <v>179.77250000000001</v>
      </c>
      <c r="G1190" s="241">
        <v>185.14999999999998</v>
      </c>
      <c r="H1190" s="241">
        <v>212.48400000000001</v>
      </c>
      <c r="I1190" s="241">
        <v>217.71</v>
      </c>
      <c r="J1190" s="241"/>
      <c r="K1190" s="241"/>
      <c r="L1190" s="241"/>
      <c r="M1190" s="241"/>
      <c r="N1190" s="241"/>
      <c r="O1190" s="241"/>
      <c r="P1190" s="241"/>
      <c r="Q1190" s="242"/>
    </row>
    <row r="1191" spans="1:17">
      <c r="A1191" s="117"/>
      <c r="B1191" s="116"/>
      <c r="C1191" s="227"/>
      <c r="D1191" s="227"/>
      <c r="E1191" s="243"/>
      <c r="F1191" s="243"/>
      <c r="G1191" s="243"/>
      <c r="H1191" s="243"/>
      <c r="I1191" s="243"/>
      <c r="J1191" s="243"/>
      <c r="K1191" s="243"/>
      <c r="L1191" s="243"/>
      <c r="M1191" s="243"/>
      <c r="N1191" s="243"/>
      <c r="O1191" s="243"/>
      <c r="P1191" s="249"/>
      <c r="Q1191" s="245"/>
    </row>
    <row r="1192" spans="1:17">
      <c r="A1192" s="117"/>
      <c r="B1192" s="116"/>
      <c r="C1192" s="227"/>
      <c r="D1192" s="227"/>
      <c r="E1192" s="243"/>
      <c r="F1192" s="243"/>
      <c r="G1192" s="243"/>
      <c r="H1192" s="243"/>
      <c r="I1192" s="243"/>
      <c r="J1192" s="243"/>
      <c r="K1192" s="243"/>
      <c r="L1192" s="243"/>
      <c r="M1192" s="243"/>
      <c r="N1192" s="243"/>
      <c r="O1192" s="243"/>
      <c r="P1192" s="249"/>
      <c r="Q1192" s="245"/>
    </row>
    <row r="1193" spans="1:17">
      <c r="A1193" s="192" t="s">
        <v>161</v>
      </c>
      <c r="B1193" s="116">
        <v>12</v>
      </c>
      <c r="C1193" s="117"/>
      <c r="D1193" s="227">
        <v>2014</v>
      </c>
      <c r="E1193" s="241">
        <v>151.10380000000001</v>
      </c>
      <c r="F1193" s="241">
        <v>147.54282499999999</v>
      </c>
      <c r="G1193" s="241">
        <v>143.67465999999999</v>
      </c>
      <c r="H1193" s="241">
        <v>148.95067499999999</v>
      </c>
      <c r="I1193" s="241">
        <v>150.41925000000001</v>
      </c>
      <c r="J1193" s="241">
        <v>156.16998000000001</v>
      </c>
      <c r="K1193" s="241">
        <v>151.44669999999999</v>
      </c>
      <c r="L1193" s="241">
        <v>149.697475</v>
      </c>
      <c r="M1193" s="241">
        <v>147.79818</v>
      </c>
      <c r="N1193" s="241">
        <v>133.24542500000001</v>
      </c>
      <c r="O1193" s="241">
        <v>135.70740000000001</v>
      </c>
      <c r="P1193" s="248">
        <v>134.21722</v>
      </c>
      <c r="Q1193" s="242">
        <v>145.8311325</v>
      </c>
    </row>
    <row r="1194" spans="1:17">
      <c r="A1194" s="192"/>
      <c r="B1194" s="116">
        <v>12</v>
      </c>
      <c r="C1194" s="117"/>
      <c r="D1194" s="227">
        <v>2015</v>
      </c>
      <c r="E1194" s="241">
        <v>123.5158</v>
      </c>
      <c r="F1194" s="241">
        <v>123.11177499999999</v>
      </c>
      <c r="G1194" s="241">
        <v>129.35534000000001</v>
      </c>
      <c r="H1194" s="241">
        <v>133.321675</v>
      </c>
      <c r="I1194" s="241">
        <v>135.63204999999999</v>
      </c>
      <c r="J1194" s="241">
        <v>135.91757999999999</v>
      </c>
      <c r="K1194" s="241">
        <v>135.08785</v>
      </c>
      <c r="L1194" s="241">
        <v>128.75008</v>
      </c>
      <c r="M1194" s="241">
        <v>132.15882500000001</v>
      </c>
      <c r="N1194" s="241">
        <v>132.840475</v>
      </c>
      <c r="O1194" s="241">
        <v>128.04396</v>
      </c>
      <c r="P1194" s="241">
        <v>123.0958</v>
      </c>
      <c r="Q1194" s="242">
        <v>130.0692675</v>
      </c>
    </row>
    <row r="1195" spans="1:17">
      <c r="A1195" s="192"/>
      <c r="B1195" s="116">
        <v>12</v>
      </c>
      <c r="C1195" s="117"/>
      <c r="D1195" s="227">
        <v>2016</v>
      </c>
      <c r="E1195" s="241">
        <v>121.819125</v>
      </c>
      <c r="F1195" s="241">
        <v>121.83832</v>
      </c>
      <c r="G1195" s="241">
        <v>120.1057</v>
      </c>
      <c r="H1195" s="241">
        <v>123.74915</v>
      </c>
      <c r="I1195" s="241">
        <v>130.07826</v>
      </c>
      <c r="J1195" s="241">
        <v>142.19765000000001</v>
      </c>
      <c r="K1195" s="241">
        <v>150.00454999999999</v>
      </c>
      <c r="L1195" s="241">
        <v>147.16480000000001</v>
      </c>
      <c r="M1195" s="241">
        <v>151.51637500000001</v>
      </c>
      <c r="N1195" s="241">
        <v>146.22991999999999</v>
      </c>
      <c r="O1195" s="241">
        <v>143.10310000000001</v>
      </c>
      <c r="P1195" s="241">
        <v>146.15299999999999</v>
      </c>
      <c r="Q1195" s="242">
        <v>136.99666250000001</v>
      </c>
    </row>
    <row r="1196" spans="1:17">
      <c r="A1196" s="192"/>
      <c r="B1196" s="116">
        <v>12</v>
      </c>
      <c r="C1196" s="117"/>
      <c r="D1196" s="227">
        <v>2017</v>
      </c>
      <c r="E1196" s="241">
        <v>141.72291999999999</v>
      </c>
      <c r="F1196" s="241">
        <v>141.50659999999999</v>
      </c>
      <c r="G1196" s="241">
        <v>144.67320000000001</v>
      </c>
      <c r="H1196" s="241">
        <v>154.4204</v>
      </c>
      <c r="I1196" s="241">
        <v>161.77784</v>
      </c>
      <c r="J1196" s="241">
        <v>163.499075</v>
      </c>
      <c r="K1196" s="241">
        <v>157.6738</v>
      </c>
      <c r="L1196" s="241">
        <v>154.34705</v>
      </c>
      <c r="M1196" s="241">
        <v>150.86767499999999</v>
      </c>
      <c r="N1196" s="241">
        <v>141.21106</v>
      </c>
      <c r="O1196" s="241">
        <v>137.19557499999999</v>
      </c>
      <c r="P1196" s="241">
        <v>133.9769</v>
      </c>
      <c r="Q1196" s="242">
        <v>148.57267458333331</v>
      </c>
    </row>
    <row r="1197" spans="1:17">
      <c r="A1197" s="192"/>
      <c r="B1197" s="116">
        <v>12</v>
      </c>
      <c r="C1197" s="117"/>
      <c r="D1197" s="227">
        <v>2018</v>
      </c>
      <c r="E1197" s="241">
        <v>126.52318</v>
      </c>
      <c r="F1197" s="241">
        <v>125.970625</v>
      </c>
      <c r="G1197" s="241">
        <v>130.04640000000001</v>
      </c>
      <c r="H1197" s="241">
        <v>127.14122</v>
      </c>
      <c r="I1197" s="241">
        <v>127.14897499999999</v>
      </c>
      <c r="J1197" s="241">
        <v>126.65062500000001</v>
      </c>
      <c r="K1197" s="241">
        <v>127.2354</v>
      </c>
      <c r="L1197" s="241">
        <v>130.62527499999999</v>
      </c>
      <c r="M1197" s="241">
        <v>131.765525</v>
      </c>
      <c r="N1197" s="241">
        <v>126.81348</v>
      </c>
      <c r="O1197" s="241">
        <v>127.32582499999999</v>
      </c>
      <c r="P1197" s="241">
        <v>129.76604</v>
      </c>
      <c r="Q1197" s="242">
        <v>128.0843808333334</v>
      </c>
    </row>
    <row r="1198" spans="1:17">
      <c r="A1198" s="192"/>
      <c r="B1198" s="116">
        <v>12</v>
      </c>
      <c r="C1198" s="117"/>
      <c r="D1198" s="227">
        <v>2019</v>
      </c>
      <c r="E1198" s="241">
        <v>127.051225</v>
      </c>
      <c r="F1198" s="241">
        <v>129.58215000000001</v>
      </c>
      <c r="G1198" s="241">
        <v>134.07069999999999</v>
      </c>
      <c r="H1198" s="241">
        <v>155.22778</v>
      </c>
      <c r="I1198" s="241">
        <v>166.35345000000001</v>
      </c>
      <c r="J1198" s="241">
        <v>172.829725</v>
      </c>
      <c r="K1198" s="241">
        <v>170.27462</v>
      </c>
      <c r="L1198" s="241">
        <v>171.15537499999999</v>
      </c>
      <c r="M1198" s="241">
        <v>176.59094999999999</v>
      </c>
      <c r="N1198" s="241">
        <v>183.84814</v>
      </c>
      <c r="O1198" s="241">
        <v>195.32637500000001</v>
      </c>
      <c r="P1198" s="241">
        <v>194.51465999999999</v>
      </c>
      <c r="Q1198" s="242">
        <v>164.73542916666671</v>
      </c>
    </row>
    <row r="1199" spans="1:17">
      <c r="A1199" s="192"/>
      <c r="B1199" s="116">
        <v>12</v>
      </c>
      <c r="C1199" s="117"/>
      <c r="D1199" s="227">
        <v>2020</v>
      </c>
      <c r="E1199" s="241">
        <v>197.47837500000003</v>
      </c>
      <c r="F1199" s="241">
        <v>202.45772500000001</v>
      </c>
      <c r="G1199" s="241">
        <v>203.22561999999999</v>
      </c>
      <c r="H1199" s="241">
        <v>193.66305</v>
      </c>
      <c r="I1199" s="241">
        <v>179.67870000000002</v>
      </c>
      <c r="J1199" s="241">
        <v>167.07</v>
      </c>
      <c r="K1199" s="241">
        <v>159.17750000000001</v>
      </c>
      <c r="L1199" s="241">
        <v>158.75799999999998</v>
      </c>
      <c r="M1199" s="241">
        <v>157.755</v>
      </c>
      <c r="N1199" s="241">
        <v>155.02249999999998</v>
      </c>
      <c r="O1199" s="241">
        <v>150.3075</v>
      </c>
      <c r="P1199" s="241">
        <v>142.85599999999999</v>
      </c>
      <c r="Q1199" s="242">
        <v>172.28749749999997</v>
      </c>
    </row>
    <row r="1200" spans="1:17">
      <c r="A1200" s="192"/>
      <c r="B1200" s="116">
        <v>12</v>
      </c>
      <c r="C1200" s="117"/>
      <c r="D1200" s="227">
        <v>2021</v>
      </c>
      <c r="E1200" s="241">
        <v>143.67250000000001</v>
      </c>
      <c r="F1200" s="241">
        <v>143.34250000000003</v>
      </c>
      <c r="G1200" s="241">
        <v>150.47600000000003</v>
      </c>
      <c r="H1200" s="241">
        <v>158.8725</v>
      </c>
      <c r="I1200" s="241">
        <v>167.92750000000001</v>
      </c>
      <c r="J1200" s="241">
        <v>172.85399999999998</v>
      </c>
      <c r="K1200" s="241">
        <v>160.1</v>
      </c>
      <c r="L1200" s="241">
        <v>144.88249999999999</v>
      </c>
      <c r="M1200" s="241">
        <v>134.34199999999998</v>
      </c>
      <c r="N1200" s="241">
        <v>131.66499999999999</v>
      </c>
      <c r="O1200" s="241">
        <v>129.685</v>
      </c>
      <c r="P1200" s="241">
        <v>129.87799999999999</v>
      </c>
      <c r="Q1200" s="242">
        <v>147.30812499999999</v>
      </c>
    </row>
    <row r="1201" spans="1:17">
      <c r="A1201" s="192"/>
      <c r="B1201" s="116">
        <v>12</v>
      </c>
      <c r="C1201" s="117"/>
      <c r="D1201" s="227">
        <v>2022</v>
      </c>
      <c r="E1201" s="241">
        <v>128.98249999999999</v>
      </c>
      <c r="F1201" s="241">
        <v>123.53999999999999</v>
      </c>
      <c r="G1201" s="241">
        <v>134.35200000000003</v>
      </c>
      <c r="H1201" s="241">
        <v>157.61250000000001</v>
      </c>
      <c r="I1201" s="241">
        <v>168.73</v>
      </c>
      <c r="J1201" s="241">
        <v>168.40799999999999</v>
      </c>
      <c r="K1201" s="241">
        <v>170.33250000000001</v>
      </c>
      <c r="L1201" s="241">
        <v>177.012</v>
      </c>
      <c r="M1201" s="241">
        <v>183.55249999999998</v>
      </c>
      <c r="N1201" s="241">
        <v>183.57</v>
      </c>
      <c r="O1201" s="241">
        <v>183.82</v>
      </c>
      <c r="P1201" s="241">
        <v>185.7475</v>
      </c>
      <c r="Q1201" s="242">
        <v>163.80495833333333</v>
      </c>
    </row>
    <row r="1202" spans="1:17">
      <c r="A1202" s="192"/>
      <c r="B1202" s="116">
        <v>12</v>
      </c>
      <c r="C1202" s="117"/>
      <c r="D1202" s="227">
        <v>2023</v>
      </c>
      <c r="E1202" s="241">
        <v>177.02500000000001</v>
      </c>
      <c r="F1202" s="241">
        <v>169.9</v>
      </c>
      <c r="G1202" s="241">
        <v>181.31599999999997</v>
      </c>
      <c r="H1202" s="241">
        <v>197.44</v>
      </c>
      <c r="I1202" s="241">
        <v>206.34200000000001</v>
      </c>
      <c r="J1202" s="241">
        <v>207.30250000000001</v>
      </c>
      <c r="K1202" s="241">
        <v>207.23500000000001</v>
      </c>
      <c r="L1202" s="241">
        <v>205.44200000000001</v>
      </c>
      <c r="M1202" s="241">
        <v>195.29250000000002</v>
      </c>
      <c r="N1202" s="241">
        <v>189.245</v>
      </c>
      <c r="O1202" s="241">
        <v>192.42599999999999</v>
      </c>
      <c r="P1202" s="241">
        <v>194.52</v>
      </c>
      <c r="Q1202" s="242">
        <v>193.62383333333332</v>
      </c>
    </row>
    <row r="1203" spans="1:17">
      <c r="A1203" s="192"/>
      <c r="B1203" s="116">
        <v>12</v>
      </c>
      <c r="C1203" s="117"/>
      <c r="D1203" s="227">
        <v>2024</v>
      </c>
      <c r="E1203" s="241">
        <v>189.89799999999997</v>
      </c>
      <c r="F1203" s="241">
        <v>182.9675</v>
      </c>
      <c r="G1203" s="241">
        <v>187.71750000000003</v>
      </c>
      <c r="H1203" s="241">
        <v>188.58249999999998</v>
      </c>
      <c r="I1203" s="241">
        <v>185.49200000000002</v>
      </c>
      <c r="J1203" s="241">
        <v>185.27249999999998</v>
      </c>
      <c r="K1203" s="241">
        <v>182.34399999999999</v>
      </c>
      <c r="L1203" s="241">
        <v>174.0625</v>
      </c>
      <c r="M1203" s="241">
        <v>170.57000000000002</v>
      </c>
      <c r="N1203" s="241">
        <v>173.858</v>
      </c>
      <c r="O1203" s="241">
        <v>172.22499999999999</v>
      </c>
      <c r="P1203" s="241">
        <v>169.404</v>
      </c>
      <c r="Q1203" s="242">
        <v>180.19945833333335</v>
      </c>
    </row>
    <row r="1204" spans="1:17">
      <c r="A1204" s="192"/>
      <c r="B1204" s="116">
        <v>12</v>
      </c>
      <c r="C1204" s="117"/>
      <c r="D1204" s="227">
        <v>2025</v>
      </c>
      <c r="E1204" s="241">
        <v>165.29250000000002</v>
      </c>
      <c r="F1204" s="241">
        <v>163.89000000000001</v>
      </c>
      <c r="G1204" s="241">
        <v>165.79500000000002</v>
      </c>
      <c r="H1204" s="241">
        <v>182.99400000000003</v>
      </c>
      <c r="I1204" s="241">
        <v>202.935</v>
      </c>
      <c r="J1204" s="241"/>
      <c r="K1204" s="241"/>
      <c r="L1204" s="241"/>
      <c r="M1204" s="241"/>
      <c r="N1204" s="241"/>
      <c r="O1204" s="241"/>
      <c r="P1204" s="241"/>
      <c r="Q1204" s="242"/>
    </row>
    <row r="1205" spans="1:17">
      <c r="A1205" s="192"/>
      <c r="B1205" s="116"/>
      <c r="C1205" s="117"/>
      <c r="D1205" s="227"/>
      <c r="E1205" s="243"/>
      <c r="F1205" s="243"/>
      <c r="G1205" s="243"/>
      <c r="H1205" s="243"/>
      <c r="I1205" s="243"/>
      <c r="J1205" s="243"/>
      <c r="K1205" s="243"/>
      <c r="L1205" s="243"/>
      <c r="M1205" s="243"/>
      <c r="N1205" s="243"/>
      <c r="O1205" s="243"/>
      <c r="P1205" s="243"/>
      <c r="Q1205" s="245"/>
    </row>
    <row r="1206" spans="1:17">
      <c r="A1206" s="192"/>
      <c r="B1206" s="116"/>
      <c r="C1206" s="117"/>
      <c r="D1206" s="227"/>
      <c r="E1206" s="243"/>
      <c r="F1206" s="243"/>
      <c r="G1206" s="243"/>
      <c r="H1206" s="243"/>
      <c r="I1206" s="243"/>
      <c r="J1206" s="243"/>
      <c r="K1206" s="243"/>
      <c r="L1206" s="243"/>
      <c r="M1206" s="243"/>
      <c r="N1206" s="243"/>
      <c r="O1206" s="243"/>
      <c r="P1206" s="249"/>
      <c r="Q1206" s="245"/>
    </row>
    <row r="1207" spans="1:17">
      <c r="A1207" s="115" t="s">
        <v>172</v>
      </c>
      <c r="B1207" s="116"/>
      <c r="C1207" s="115"/>
      <c r="D1207" s="227"/>
      <c r="E1207" s="183"/>
      <c r="F1207" s="183"/>
      <c r="G1207" s="183"/>
      <c r="H1207" s="183"/>
      <c r="I1207" s="183"/>
      <c r="J1207" s="183"/>
      <c r="K1207" s="183"/>
      <c r="L1207" s="183"/>
      <c r="M1207" s="183"/>
      <c r="N1207" s="183"/>
      <c r="O1207" s="183"/>
      <c r="P1207" s="247"/>
      <c r="Q1207" s="189"/>
    </row>
    <row r="1208" spans="1:17">
      <c r="A1208" s="192" t="s">
        <v>77</v>
      </c>
      <c r="B1208" s="116">
        <v>13</v>
      </c>
      <c r="C1208" s="117"/>
      <c r="D1208" s="227">
        <v>2014</v>
      </c>
      <c r="E1208" s="241"/>
      <c r="F1208" s="241"/>
      <c r="G1208" s="241"/>
      <c r="H1208" s="241">
        <v>171</v>
      </c>
      <c r="I1208" s="241">
        <v>164</v>
      </c>
      <c r="J1208" s="241">
        <v>165.2</v>
      </c>
      <c r="K1208" s="241">
        <v>141.99854764</v>
      </c>
      <c r="L1208" s="241">
        <v>161.75</v>
      </c>
      <c r="M1208" s="241">
        <v>153.4</v>
      </c>
      <c r="N1208" s="241">
        <v>138</v>
      </c>
      <c r="O1208" s="241">
        <v>136</v>
      </c>
      <c r="P1208" s="248">
        <v>131.4</v>
      </c>
      <c r="Q1208" s="242">
        <v>151.41650529333339</v>
      </c>
    </row>
    <row r="1209" spans="1:17">
      <c r="A1209" s="192"/>
      <c r="B1209" s="116">
        <v>13</v>
      </c>
      <c r="C1209" s="117"/>
      <c r="D1209" s="227">
        <v>2015</v>
      </c>
      <c r="E1209" s="241">
        <v>129.25</v>
      </c>
      <c r="F1209" s="241">
        <v>132.25</v>
      </c>
      <c r="G1209" s="241">
        <v>141.80000000000001</v>
      </c>
      <c r="H1209" s="241">
        <v>144.25</v>
      </c>
      <c r="I1209" s="241">
        <v>142.75</v>
      </c>
      <c r="J1209" s="241">
        <v>149.4</v>
      </c>
      <c r="K1209" s="241">
        <v>156.5</v>
      </c>
      <c r="L1209" s="241">
        <v>159.6</v>
      </c>
      <c r="M1209" s="241">
        <v>155.5</v>
      </c>
      <c r="N1209" s="241">
        <v>145</v>
      </c>
      <c r="O1209" s="241">
        <v>133.4</v>
      </c>
      <c r="P1209" s="241">
        <v>126.25</v>
      </c>
      <c r="Q1209" s="242">
        <v>142.99583333333331</v>
      </c>
    </row>
    <row r="1210" spans="1:17">
      <c r="A1210" s="192"/>
      <c r="B1210" s="116">
        <v>13</v>
      </c>
      <c r="C1210" s="117"/>
      <c r="D1210" s="227">
        <v>2016</v>
      </c>
      <c r="E1210" s="241">
        <v>126.75</v>
      </c>
      <c r="F1210" s="241">
        <v>129.4</v>
      </c>
      <c r="G1210" s="241">
        <v>130</v>
      </c>
      <c r="H1210" s="241">
        <v>131</v>
      </c>
      <c r="I1210" s="241">
        <v>138</v>
      </c>
      <c r="J1210" s="241">
        <v>152</v>
      </c>
      <c r="K1210" s="241">
        <v>163.25</v>
      </c>
      <c r="L1210" s="241">
        <v>165.6</v>
      </c>
      <c r="M1210" s="241">
        <v>169.5</v>
      </c>
      <c r="N1210" s="241">
        <v>161</v>
      </c>
      <c r="O1210" s="241">
        <v>150</v>
      </c>
      <c r="P1210" s="241">
        <v>150</v>
      </c>
      <c r="Q1210" s="242">
        <v>147.20833333333329</v>
      </c>
    </row>
    <row r="1211" spans="1:17">
      <c r="A1211" s="192"/>
      <c r="B1211" s="116">
        <v>13</v>
      </c>
      <c r="C1211" s="117"/>
      <c r="D1211" s="227">
        <v>2017</v>
      </c>
      <c r="E1211" s="241">
        <v>151</v>
      </c>
      <c r="F1211" s="241">
        <v>156.75</v>
      </c>
      <c r="G1211" s="241">
        <v>160.25</v>
      </c>
      <c r="H1211" s="241">
        <v>172</v>
      </c>
      <c r="I1211" s="241">
        <v>169.4</v>
      </c>
      <c r="J1211" s="241">
        <v>168</v>
      </c>
      <c r="K1211" s="241">
        <v>168.2</v>
      </c>
      <c r="L1211" s="241">
        <v>164.75</v>
      </c>
      <c r="M1211" s="241">
        <v>155.5</v>
      </c>
      <c r="N1211" s="241">
        <v>143</v>
      </c>
      <c r="O1211" s="241">
        <v>138.25</v>
      </c>
      <c r="P1211" s="241">
        <v>136.75</v>
      </c>
      <c r="Q1211" s="242">
        <v>156.98750000000001</v>
      </c>
    </row>
    <row r="1212" spans="1:17">
      <c r="A1212" s="192"/>
      <c r="B1212" s="116">
        <v>13</v>
      </c>
      <c r="C1212" s="117"/>
      <c r="D1212" s="227">
        <v>2018</v>
      </c>
      <c r="E1212" s="241">
        <v>131.80000000000001</v>
      </c>
      <c r="F1212" s="241">
        <v>135</v>
      </c>
      <c r="G1212" s="241">
        <v>142.5</v>
      </c>
      <c r="H1212" s="241">
        <v>139</v>
      </c>
      <c r="I1212" s="241">
        <v>138</v>
      </c>
      <c r="J1212" s="241">
        <v>139.25</v>
      </c>
      <c r="K1212" s="241">
        <v>140.19999999999999</v>
      </c>
      <c r="L1212" s="241">
        <v>141.25</v>
      </c>
      <c r="M1212" s="241">
        <v>146</v>
      </c>
      <c r="N1212" s="241">
        <v>139.19999999999999</v>
      </c>
      <c r="O1212" s="241">
        <v>137</v>
      </c>
      <c r="P1212" s="241">
        <v>136.80000000000001</v>
      </c>
      <c r="Q1212" s="242">
        <v>138.83333333333329</v>
      </c>
    </row>
    <row r="1213" spans="1:17">
      <c r="A1213" s="192"/>
      <c r="B1213" s="116">
        <v>13</v>
      </c>
      <c r="C1213" s="117"/>
      <c r="D1213" s="227">
        <v>2019</v>
      </c>
      <c r="E1213" s="241">
        <v>136.75</v>
      </c>
      <c r="F1213" s="241">
        <v>137</v>
      </c>
      <c r="G1213" s="241">
        <v>141.25</v>
      </c>
      <c r="H1213" s="241">
        <v>157.80000000000001</v>
      </c>
      <c r="I1213" s="241">
        <v>164.5</v>
      </c>
      <c r="J1213" s="241">
        <v>170</v>
      </c>
      <c r="K1213" s="241">
        <v>173.2</v>
      </c>
      <c r="L1213" s="241">
        <v>177.25</v>
      </c>
      <c r="M1213" s="241">
        <v>186.5</v>
      </c>
      <c r="N1213" s="241">
        <v>189.2</v>
      </c>
      <c r="O1213" s="241">
        <v>188.25</v>
      </c>
      <c r="P1213" s="241">
        <v>188.4</v>
      </c>
      <c r="Q1213" s="242">
        <v>167.50833333333341</v>
      </c>
    </row>
    <row r="1214" spans="1:17">
      <c r="A1214" s="192"/>
      <c r="B1214" s="116">
        <v>13</v>
      </c>
      <c r="C1214" s="117"/>
      <c r="D1214" s="227">
        <v>2020</v>
      </c>
      <c r="E1214" s="241">
        <v>175.5</v>
      </c>
      <c r="F1214" s="241">
        <v>167</v>
      </c>
      <c r="G1214" s="241">
        <v>174.2</v>
      </c>
      <c r="H1214" s="241">
        <v>171.25</v>
      </c>
      <c r="I1214" s="241">
        <v>158.5</v>
      </c>
      <c r="J1214" s="241">
        <v>154.19999999999999</v>
      </c>
      <c r="K1214" s="241">
        <v>152</v>
      </c>
      <c r="L1214" s="241">
        <v>151.19999999999999</v>
      </c>
      <c r="M1214" s="241">
        <v>157.75</v>
      </c>
      <c r="N1214" s="241">
        <v>156.75</v>
      </c>
      <c r="O1214" s="241">
        <v>151.25</v>
      </c>
      <c r="P1214" s="241">
        <v>140.80000000000001</v>
      </c>
      <c r="Q1214" s="242">
        <v>159.20000000000002</v>
      </c>
    </row>
    <row r="1215" spans="1:17">
      <c r="A1215" s="192"/>
      <c r="B1215" s="116">
        <v>13</v>
      </c>
      <c r="C1215" s="117"/>
      <c r="D1215" s="227">
        <v>2021</v>
      </c>
      <c r="E1215" s="241">
        <v>140</v>
      </c>
      <c r="F1215" s="241">
        <v>140.5</v>
      </c>
      <c r="G1215" s="241">
        <v>150.4</v>
      </c>
      <c r="H1215" s="241">
        <v>161.25</v>
      </c>
      <c r="I1215" s="241">
        <v>172.5</v>
      </c>
      <c r="J1215" s="241">
        <v>173.6</v>
      </c>
      <c r="K1215" s="241">
        <v>159.5</v>
      </c>
      <c r="L1215" s="241">
        <v>154.5</v>
      </c>
      <c r="M1215" s="241">
        <v>152.4</v>
      </c>
      <c r="N1215" s="241">
        <v>142</v>
      </c>
      <c r="O1215" s="241">
        <v>140.25</v>
      </c>
      <c r="P1215" s="241">
        <v>142.19999999999999</v>
      </c>
      <c r="Q1215" s="242">
        <v>152.42500000000001</v>
      </c>
    </row>
    <row r="1216" spans="1:17">
      <c r="A1216" s="192"/>
      <c r="B1216" s="116">
        <v>13</v>
      </c>
      <c r="C1216" s="117"/>
      <c r="D1216" s="227">
        <v>2022</v>
      </c>
      <c r="E1216" s="241">
        <v>143</v>
      </c>
      <c r="F1216" s="241">
        <v>144.25</v>
      </c>
      <c r="G1216" s="241">
        <v>161</v>
      </c>
      <c r="H1216" s="241">
        <v>186.25</v>
      </c>
      <c r="I1216" s="241">
        <v>188</v>
      </c>
      <c r="J1216" s="241">
        <v>190.8</v>
      </c>
      <c r="K1216" s="241">
        <v>203.5</v>
      </c>
      <c r="L1216" s="241">
        <v>214.6</v>
      </c>
      <c r="M1216" s="241">
        <v>222.5</v>
      </c>
      <c r="N1216" s="241">
        <v>220.75</v>
      </c>
      <c r="O1216" s="241">
        <v>204.6</v>
      </c>
      <c r="P1216" s="241">
        <v>201</v>
      </c>
      <c r="Q1216" s="242">
        <v>190.02083333333334</v>
      </c>
    </row>
    <row r="1217" spans="1:17">
      <c r="A1217" s="192"/>
      <c r="B1217" s="116">
        <v>13</v>
      </c>
      <c r="C1217" s="117"/>
      <c r="D1217" s="227">
        <v>2023</v>
      </c>
      <c r="E1217" s="241">
        <v>205.75</v>
      </c>
      <c r="F1217" s="241">
        <v>225.5</v>
      </c>
      <c r="G1217" s="241">
        <v>246</v>
      </c>
      <c r="H1217" s="241">
        <v>252.25</v>
      </c>
      <c r="I1217" s="241">
        <v>237.8</v>
      </c>
      <c r="J1217" s="241">
        <v>240.5</v>
      </c>
      <c r="K1217" s="241">
        <v>250.75</v>
      </c>
      <c r="L1217" s="241">
        <v>240</v>
      </c>
      <c r="M1217" s="241">
        <v>222.25</v>
      </c>
      <c r="N1217" s="241">
        <v>212.25</v>
      </c>
      <c r="O1217" s="241">
        <v>198</v>
      </c>
      <c r="P1217" s="241">
        <v>197</v>
      </c>
      <c r="Q1217" s="242">
        <v>227.33750000000001</v>
      </c>
    </row>
    <row r="1218" spans="1:17">
      <c r="A1218" s="192"/>
      <c r="B1218" s="116">
        <v>13</v>
      </c>
      <c r="C1218" s="117"/>
      <c r="D1218" s="227">
        <v>2024</v>
      </c>
      <c r="E1218" s="241">
        <v>198.6</v>
      </c>
      <c r="F1218" s="241">
        <v>206.25</v>
      </c>
      <c r="G1218" s="241">
        <v>222.25</v>
      </c>
      <c r="H1218" s="241">
        <v>225.25</v>
      </c>
      <c r="I1218" s="241">
        <v>224</v>
      </c>
      <c r="J1218" s="241">
        <v>224</v>
      </c>
      <c r="K1218" s="241">
        <v>229</v>
      </c>
      <c r="L1218" s="241">
        <v>220</v>
      </c>
      <c r="M1218" s="241">
        <v>210.5</v>
      </c>
      <c r="N1218" s="241">
        <v>196.8</v>
      </c>
      <c r="O1218" s="241">
        <v>192</v>
      </c>
      <c r="P1218" s="241">
        <v>192</v>
      </c>
      <c r="Q1218" s="242">
        <v>211.72083333333333</v>
      </c>
    </row>
    <row r="1219" spans="1:17">
      <c r="A1219" s="192"/>
      <c r="B1219" s="116">
        <v>13</v>
      </c>
      <c r="C1219" s="117"/>
      <c r="D1219" s="227">
        <v>2025</v>
      </c>
      <c r="E1219" s="241">
        <v>192</v>
      </c>
      <c r="F1219" s="241">
        <v>192</v>
      </c>
      <c r="G1219" s="241">
        <v>192</v>
      </c>
      <c r="H1219" s="241">
        <v>199.2</v>
      </c>
      <c r="I1219" s="241">
        <v>202</v>
      </c>
      <c r="J1219" s="241"/>
      <c r="K1219" s="241"/>
      <c r="L1219" s="241"/>
      <c r="M1219" s="241"/>
      <c r="N1219" s="241"/>
      <c r="O1219" s="241"/>
      <c r="P1219" s="241"/>
      <c r="Q1219" s="242"/>
    </row>
    <row r="1220" spans="1:17">
      <c r="A1220" s="121"/>
      <c r="B1220" s="116"/>
      <c r="C1220" s="116"/>
      <c r="D1220" s="227"/>
      <c r="E1220" s="243"/>
      <c r="F1220" s="243"/>
      <c r="G1220" s="243"/>
      <c r="H1220" s="243"/>
      <c r="I1220" s="243"/>
      <c r="J1220" s="243"/>
      <c r="K1220" s="243"/>
      <c r="L1220" s="243"/>
      <c r="M1220" s="243"/>
      <c r="N1220" s="243"/>
      <c r="O1220" s="243"/>
      <c r="P1220" s="249"/>
      <c r="Q1220" s="244"/>
    </row>
    <row r="1221" spans="1:17">
      <c r="A1221" s="121"/>
      <c r="B1221" s="116"/>
      <c r="C1221" s="117"/>
      <c r="D1221" s="227"/>
      <c r="E1221" s="243"/>
      <c r="F1221" s="243"/>
      <c r="G1221" s="243"/>
      <c r="H1221" s="243"/>
      <c r="I1221" s="243"/>
      <c r="J1221" s="243"/>
      <c r="K1221" s="243"/>
      <c r="L1221" s="243"/>
      <c r="M1221" s="243"/>
      <c r="N1221" s="243"/>
      <c r="O1221" s="243"/>
      <c r="P1221" s="249"/>
      <c r="Q1221" s="245"/>
    </row>
    <row r="1222" spans="1:17">
      <c r="A1222" s="192" t="s">
        <v>159</v>
      </c>
      <c r="B1222" s="116">
        <v>14</v>
      </c>
      <c r="C1222" s="117"/>
      <c r="D1222" s="227">
        <v>2014</v>
      </c>
      <c r="E1222" s="241"/>
      <c r="F1222" s="241"/>
      <c r="G1222" s="241"/>
      <c r="H1222" s="241"/>
      <c r="I1222" s="241"/>
      <c r="J1222" s="241"/>
      <c r="K1222" s="241">
        <v>186.24250000000001</v>
      </c>
      <c r="L1222" s="241">
        <v>181.19</v>
      </c>
      <c r="M1222" s="241">
        <v>167.44800000000001</v>
      </c>
      <c r="N1222" s="241">
        <v>142.8475</v>
      </c>
      <c r="O1222" s="241">
        <v>139.58750000000001</v>
      </c>
      <c r="P1222" s="248">
        <v>136.47</v>
      </c>
      <c r="Q1222" s="242">
        <v>158.96424999999999</v>
      </c>
    </row>
    <row r="1223" spans="1:17">
      <c r="A1223" s="192"/>
      <c r="B1223" s="116">
        <v>14</v>
      </c>
      <c r="C1223" s="117"/>
      <c r="D1223" s="227">
        <v>2015</v>
      </c>
      <c r="E1223" s="241">
        <v>131.13249999999999</v>
      </c>
      <c r="F1223" s="241">
        <v>136.96250000000001</v>
      </c>
      <c r="G1223" s="241">
        <v>147.05199999999999</v>
      </c>
      <c r="H1223" s="241">
        <v>148.96250000000001</v>
      </c>
      <c r="I1223" s="241">
        <v>150.59</v>
      </c>
      <c r="J1223" s="241">
        <v>157.92599999999999</v>
      </c>
      <c r="K1223" s="241">
        <v>160.13749999999999</v>
      </c>
      <c r="L1223" s="241">
        <v>158.6</v>
      </c>
      <c r="M1223" s="241">
        <v>151.21</v>
      </c>
      <c r="N1223" s="241">
        <v>139.01750000000001</v>
      </c>
      <c r="O1223" s="241">
        <v>126.494</v>
      </c>
      <c r="P1223" s="241">
        <v>121.0025</v>
      </c>
      <c r="Q1223" s="242">
        <v>144.09058333333331</v>
      </c>
    </row>
    <row r="1224" spans="1:17">
      <c r="A1224" s="192"/>
      <c r="B1224" s="116">
        <v>14</v>
      </c>
      <c r="C1224" s="117"/>
      <c r="D1224" s="227">
        <v>2016</v>
      </c>
      <c r="E1224" s="241">
        <v>120.41249999999999</v>
      </c>
      <c r="F1224" s="241">
        <v>122.22799999999999</v>
      </c>
      <c r="G1224" s="241">
        <v>121.3275</v>
      </c>
      <c r="H1224" s="241">
        <v>121.855</v>
      </c>
      <c r="I1224" s="241">
        <v>135.51</v>
      </c>
      <c r="J1224" s="241">
        <v>156.89750000000001</v>
      </c>
      <c r="K1224" s="241">
        <v>167.27500000000001</v>
      </c>
      <c r="L1224" s="241">
        <v>168.214</v>
      </c>
      <c r="M1224" s="241">
        <v>168.25749999999999</v>
      </c>
      <c r="N1224" s="241">
        <v>156.85599999999999</v>
      </c>
      <c r="O1224" s="241">
        <v>145.995</v>
      </c>
      <c r="P1224" s="241">
        <v>144.52000000000001</v>
      </c>
      <c r="Q1224" s="242">
        <v>144.11233333333331</v>
      </c>
    </row>
    <row r="1225" spans="1:17">
      <c r="A1225" s="192"/>
      <c r="B1225" s="116">
        <v>14</v>
      </c>
      <c r="C1225" s="117"/>
      <c r="D1225" s="227">
        <v>2017</v>
      </c>
      <c r="E1225" s="241">
        <v>145.214</v>
      </c>
      <c r="F1225" s="241">
        <v>150.42500000000001</v>
      </c>
      <c r="G1225" s="241">
        <v>159.92250000000001</v>
      </c>
      <c r="H1225" s="241">
        <v>171.41749999999999</v>
      </c>
      <c r="I1225" s="241">
        <v>173.43199999999999</v>
      </c>
      <c r="J1225" s="241">
        <v>179.215</v>
      </c>
      <c r="K1225" s="241">
        <v>182.488</v>
      </c>
      <c r="L1225" s="241">
        <v>181.10749999999999</v>
      </c>
      <c r="M1225" s="241">
        <v>171.43</v>
      </c>
      <c r="N1225" s="241">
        <v>145.30000000000001</v>
      </c>
      <c r="O1225" s="241">
        <v>131.185</v>
      </c>
      <c r="P1225" s="241">
        <v>130.08000000000001</v>
      </c>
      <c r="Q1225" s="242">
        <v>160.10137499999999</v>
      </c>
    </row>
    <row r="1226" spans="1:17">
      <c r="A1226" s="192"/>
      <c r="B1226" s="116">
        <v>14</v>
      </c>
      <c r="C1226" s="117"/>
      <c r="D1226" s="227">
        <v>2018</v>
      </c>
      <c r="E1226" s="241">
        <v>126.97799999999999</v>
      </c>
      <c r="F1226" s="241">
        <v>133.26499999999999</v>
      </c>
      <c r="G1226" s="241">
        <v>146.00749999999999</v>
      </c>
      <c r="H1226" s="241">
        <v>146.208</v>
      </c>
      <c r="I1226" s="241">
        <v>147.06</v>
      </c>
      <c r="J1226" s="241">
        <v>152.39250000000001</v>
      </c>
      <c r="K1226" s="241">
        <v>156.208</v>
      </c>
      <c r="L1226" s="241">
        <v>157.02250000000001</v>
      </c>
      <c r="M1226" s="241">
        <v>152.73249999999999</v>
      </c>
      <c r="N1226" s="241">
        <v>139.43</v>
      </c>
      <c r="O1226" s="241">
        <v>131.91499999999999</v>
      </c>
      <c r="P1226" s="241">
        <v>131.37799999999999</v>
      </c>
      <c r="Q1226" s="242">
        <v>143.3830833333333</v>
      </c>
    </row>
    <row r="1227" spans="1:17">
      <c r="A1227" s="192"/>
      <c r="B1227" s="116">
        <v>14</v>
      </c>
      <c r="C1227" s="117"/>
      <c r="D1227" s="227">
        <v>2019</v>
      </c>
      <c r="E1227" s="241">
        <v>131.1525</v>
      </c>
      <c r="F1227" s="241">
        <v>135.59</v>
      </c>
      <c r="G1227" s="241">
        <v>148.21</v>
      </c>
      <c r="H1227" s="241">
        <v>168.74</v>
      </c>
      <c r="I1227" s="241">
        <v>173.89750000000001</v>
      </c>
      <c r="J1227" s="241">
        <v>180.95750000000001</v>
      </c>
      <c r="K1227" s="241">
        <v>182.322</v>
      </c>
      <c r="L1227" s="241">
        <v>183.13249999999999</v>
      </c>
      <c r="M1227" s="241">
        <v>183.01</v>
      </c>
      <c r="N1227" s="241">
        <v>181.24600000000001</v>
      </c>
      <c r="O1227" s="241">
        <v>180.1275</v>
      </c>
      <c r="P1227" s="241">
        <v>188.18600000000001</v>
      </c>
      <c r="Q1227" s="242">
        <v>169.7142916666667</v>
      </c>
    </row>
    <row r="1228" spans="1:17">
      <c r="A1228" s="192"/>
      <c r="B1228" s="116">
        <v>14</v>
      </c>
      <c r="C1228" s="117"/>
      <c r="D1228" s="227">
        <v>2020</v>
      </c>
      <c r="E1228" s="241">
        <v>181.83749999999998</v>
      </c>
      <c r="F1228" s="241">
        <v>181.1925</v>
      </c>
      <c r="G1228" s="241">
        <v>191.25399999999999</v>
      </c>
      <c r="H1228" s="241">
        <v>182.04250000000002</v>
      </c>
      <c r="I1228" s="241">
        <v>163.4</v>
      </c>
      <c r="J1228" s="241">
        <v>166.33800000000002</v>
      </c>
      <c r="K1228" s="241">
        <v>168.38</v>
      </c>
      <c r="L1228" s="241">
        <v>165.70800000000003</v>
      </c>
      <c r="M1228" s="241">
        <v>165.38249999999999</v>
      </c>
      <c r="N1228" s="241">
        <v>165.46250000000001</v>
      </c>
      <c r="O1228" s="241">
        <v>156.745</v>
      </c>
      <c r="P1228" s="241">
        <v>142.904</v>
      </c>
      <c r="Q1228" s="242">
        <v>169.22054166666669</v>
      </c>
    </row>
    <row r="1229" spans="1:17">
      <c r="A1229" s="192"/>
      <c r="B1229" s="116">
        <v>14</v>
      </c>
      <c r="C1229" s="117"/>
      <c r="D1229" s="227">
        <v>2021</v>
      </c>
      <c r="E1229" s="241">
        <v>141.19499999999999</v>
      </c>
      <c r="F1229" s="241">
        <v>144.995</v>
      </c>
      <c r="G1229" s="241">
        <v>172.00799999999998</v>
      </c>
      <c r="H1229" s="241">
        <v>186.7</v>
      </c>
      <c r="I1229" s="241">
        <v>190.155</v>
      </c>
      <c r="J1229" s="241">
        <v>197.43600000000001</v>
      </c>
      <c r="K1229" s="241">
        <v>179.60749999999999</v>
      </c>
      <c r="L1229" s="241">
        <v>161.95750000000001</v>
      </c>
      <c r="M1229" s="241">
        <v>153.09800000000001</v>
      </c>
      <c r="N1229" s="241">
        <v>138.33999999999997</v>
      </c>
      <c r="O1229" s="241">
        <v>132.82249999999999</v>
      </c>
      <c r="P1229" s="241">
        <v>131.34399999999999</v>
      </c>
      <c r="Q1229" s="242">
        <v>160.80487499999998</v>
      </c>
    </row>
    <row r="1230" spans="1:17">
      <c r="A1230" s="192"/>
      <c r="B1230" s="116">
        <v>14</v>
      </c>
      <c r="C1230" s="117"/>
      <c r="D1230" s="227">
        <v>2022</v>
      </c>
      <c r="E1230" s="241">
        <v>135.7825</v>
      </c>
      <c r="F1230" s="241">
        <v>148.2775</v>
      </c>
      <c r="G1230" s="241">
        <v>186.97399999999999</v>
      </c>
      <c r="H1230" s="241">
        <v>215.065</v>
      </c>
      <c r="I1230" s="241">
        <v>217.26999999999998</v>
      </c>
      <c r="J1230" s="241">
        <v>219.37600000000003</v>
      </c>
      <c r="K1230" s="241">
        <v>217.94499999999999</v>
      </c>
      <c r="L1230" s="241">
        <v>214.93599999999998</v>
      </c>
      <c r="M1230" s="241">
        <v>217.32</v>
      </c>
      <c r="N1230" s="241">
        <v>217.63</v>
      </c>
      <c r="O1230" s="241">
        <v>209.76599999999999</v>
      </c>
      <c r="P1230" s="241">
        <v>208.47750000000002</v>
      </c>
      <c r="Q1230" s="242">
        <v>200.73495833333331</v>
      </c>
    </row>
    <row r="1231" spans="1:17">
      <c r="A1231" s="192"/>
      <c r="B1231" s="116">
        <v>14</v>
      </c>
      <c r="C1231" s="117"/>
      <c r="D1231" s="227">
        <v>2023</v>
      </c>
      <c r="E1231" s="241">
        <v>211.36</v>
      </c>
      <c r="F1231" s="241">
        <v>225.8075</v>
      </c>
      <c r="G1231" s="241">
        <v>248.52399999999997</v>
      </c>
      <c r="H1231" s="241">
        <v>259.255</v>
      </c>
      <c r="I1231" s="241">
        <v>256.286</v>
      </c>
      <c r="J1231" s="241">
        <v>255.8725</v>
      </c>
      <c r="K1231" s="241">
        <v>255.47750000000002</v>
      </c>
      <c r="L1231" s="241">
        <v>250.38600000000002</v>
      </c>
      <c r="M1231" s="241">
        <v>237.38</v>
      </c>
      <c r="N1231" s="241">
        <v>223.4425</v>
      </c>
      <c r="O1231" s="241">
        <v>209.96599999999998</v>
      </c>
      <c r="P1231" s="241">
        <v>208.29750000000001</v>
      </c>
      <c r="Q1231" s="242">
        <v>236.83787500000003</v>
      </c>
    </row>
    <row r="1232" spans="1:17">
      <c r="A1232" s="192"/>
      <c r="B1232" s="116">
        <v>14</v>
      </c>
      <c r="C1232" s="117"/>
      <c r="D1232" s="227">
        <v>2024</v>
      </c>
      <c r="E1232" s="241">
        <v>207.21800000000002</v>
      </c>
      <c r="F1232" s="241">
        <v>212.66000000000003</v>
      </c>
      <c r="G1232" s="241">
        <v>225.8175</v>
      </c>
      <c r="H1232" s="241">
        <v>229.07249999999999</v>
      </c>
      <c r="I1232" s="241">
        <v>229.02199999999999</v>
      </c>
      <c r="J1232" s="241">
        <v>230.92500000000001</v>
      </c>
      <c r="K1232" s="241">
        <v>234.46999999999997</v>
      </c>
      <c r="L1232" s="241">
        <v>231.0575</v>
      </c>
      <c r="M1232" s="241">
        <v>221.55</v>
      </c>
      <c r="N1232" s="241">
        <v>209.19599999999997</v>
      </c>
      <c r="O1232" s="241">
        <v>202.17750000000001</v>
      </c>
      <c r="P1232" s="241">
        <v>206.036</v>
      </c>
      <c r="Q1232" s="242">
        <v>219.93350000000001</v>
      </c>
    </row>
    <row r="1233" spans="1:17">
      <c r="A1233" s="192"/>
      <c r="B1233" s="116">
        <v>14</v>
      </c>
      <c r="C1233" s="117"/>
      <c r="D1233" s="227">
        <v>2025</v>
      </c>
      <c r="E1233" s="241">
        <v>200.09666666666666</v>
      </c>
      <c r="F1233" s="241">
        <v>201.51</v>
      </c>
      <c r="G1233" s="241">
        <v>213.6</v>
      </c>
      <c r="H1233" s="241">
        <v>225.03399999999996</v>
      </c>
      <c r="I1233" s="241">
        <v>226.85</v>
      </c>
      <c r="J1233" s="241"/>
      <c r="K1233" s="241"/>
      <c r="L1233" s="241"/>
      <c r="M1233" s="241"/>
      <c r="N1233" s="241"/>
      <c r="O1233" s="241"/>
      <c r="P1233" s="241"/>
      <c r="Q1233" s="242"/>
    </row>
    <row r="1234" spans="1:17">
      <c r="A1234" s="121"/>
      <c r="B1234" s="116"/>
      <c r="C1234" s="117"/>
      <c r="D1234" s="227"/>
      <c r="E1234" s="243"/>
      <c r="F1234" s="243"/>
      <c r="G1234" s="243"/>
      <c r="H1234" s="243"/>
      <c r="I1234" s="243"/>
      <c r="J1234" s="243"/>
      <c r="K1234" s="243"/>
      <c r="L1234" s="243"/>
      <c r="M1234" s="243"/>
      <c r="N1234" s="243"/>
      <c r="O1234" s="243"/>
      <c r="P1234" s="249"/>
      <c r="Q1234" s="244"/>
    </row>
    <row r="1235" spans="1:17">
      <c r="A1235" s="121"/>
      <c r="B1235" s="116"/>
      <c r="C1235" s="117"/>
      <c r="D1235" s="227"/>
      <c r="E1235" s="243"/>
      <c r="F1235" s="243"/>
      <c r="G1235" s="243"/>
      <c r="H1235" s="243"/>
      <c r="I1235" s="243"/>
      <c r="J1235" s="243"/>
      <c r="K1235" s="243"/>
      <c r="L1235" s="243"/>
      <c r="M1235" s="243"/>
      <c r="N1235" s="243"/>
      <c r="O1235" s="243"/>
      <c r="P1235" s="249"/>
      <c r="Q1235" s="245"/>
    </row>
    <row r="1236" spans="1:17">
      <c r="A1236" s="192" t="s">
        <v>121</v>
      </c>
      <c r="B1236" s="116">
        <v>15</v>
      </c>
      <c r="C1236" s="117"/>
      <c r="D1236" s="227">
        <v>2014</v>
      </c>
      <c r="E1236" s="241">
        <v>163.04499999999999</v>
      </c>
      <c r="F1236" s="241">
        <v>158.82</v>
      </c>
      <c r="G1236" s="241">
        <v>161.578</v>
      </c>
      <c r="H1236" s="241">
        <v>168.17250000000001</v>
      </c>
      <c r="I1236" s="241">
        <v>171.29249999999999</v>
      </c>
      <c r="J1236" s="241">
        <v>181.47399999999999</v>
      </c>
      <c r="K1236" s="241">
        <v>173.25749999999999</v>
      </c>
      <c r="L1236" s="241">
        <v>171.45</v>
      </c>
      <c r="M1236" s="241">
        <v>162.87</v>
      </c>
      <c r="N1236" s="241">
        <v>147.745</v>
      </c>
      <c r="O1236" s="241">
        <v>146.89250000000001</v>
      </c>
      <c r="P1236" s="248">
        <v>139.364</v>
      </c>
      <c r="Q1236" s="242">
        <v>162.16341666666659</v>
      </c>
    </row>
    <row r="1237" spans="1:17">
      <c r="A1237" s="192"/>
      <c r="B1237" s="116">
        <v>15</v>
      </c>
      <c r="C1237" s="117"/>
      <c r="D1237" s="227">
        <v>2015</v>
      </c>
      <c r="E1237" s="241">
        <v>135.82249999999999</v>
      </c>
      <c r="F1237" s="241">
        <v>147.995</v>
      </c>
      <c r="G1237" s="241">
        <v>149.208</v>
      </c>
      <c r="H1237" s="241">
        <v>153.5675</v>
      </c>
      <c r="I1237" s="241">
        <v>150.36500000000001</v>
      </c>
      <c r="J1237" s="241">
        <v>154.08000000000001</v>
      </c>
      <c r="K1237" s="241">
        <v>148.10249999999999</v>
      </c>
      <c r="L1237" s="241">
        <v>145.69999999999999</v>
      </c>
      <c r="M1237" s="241">
        <v>153.23500000000001</v>
      </c>
      <c r="N1237" s="241">
        <v>149.38499999999999</v>
      </c>
      <c r="O1237" s="241">
        <v>136.36000000000001</v>
      </c>
      <c r="P1237" s="241">
        <v>132.46250000000001</v>
      </c>
      <c r="Q1237" s="242">
        <v>146.35691666666659</v>
      </c>
    </row>
    <row r="1238" spans="1:17">
      <c r="A1238" s="192"/>
      <c r="B1238" s="116">
        <v>15</v>
      </c>
      <c r="C1238" s="117"/>
      <c r="D1238" s="227">
        <v>2016</v>
      </c>
      <c r="E1238" s="241">
        <v>136.8125</v>
      </c>
      <c r="F1238" s="241">
        <v>136.19399999999999</v>
      </c>
      <c r="G1238" s="241">
        <v>137.34</v>
      </c>
      <c r="H1238" s="241">
        <v>136.33000000000001</v>
      </c>
      <c r="I1238" s="241">
        <v>150.23400000000001</v>
      </c>
      <c r="J1238" s="241">
        <v>164.89250000000001</v>
      </c>
      <c r="K1238" s="241">
        <v>174.79750000000001</v>
      </c>
      <c r="L1238" s="241">
        <v>175.38</v>
      </c>
      <c r="M1238" s="241">
        <v>178.51249999999999</v>
      </c>
      <c r="N1238" s="241">
        <v>164.52600000000001</v>
      </c>
      <c r="O1238" s="241">
        <v>163.32499999999999</v>
      </c>
      <c r="P1238" s="241">
        <v>164.155</v>
      </c>
      <c r="Q1238" s="242">
        <v>156.87491666666671</v>
      </c>
    </row>
    <row r="1239" spans="1:17">
      <c r="A1239" s="192"/>
      <c r="B1239" s="116">
        <v>15</v>
      </c>
      <c r="C1239" s="117"/>
      <c r="D1239" s="227">
        <v>2017</v>
      </c>
      <c r="E1239" s="241">
        <v>162.09800000000001</v>
      </c>
      <c r="F1239" s="241">
        <v>161.3475</v>
      </c>
      <c r="G1239" s="241">
        <v>168.095</v>
      </c>
      <c r="H1239" s="241">
        <v>182.4675</v>
      </c>
      <c r="I1239" s="241">
        <v>188.07400000000001</v>
      </c>
      <c r="J1239" s="241">
        <v>190.95249999999999</v>
      </c>
      <c r="K1239" s="241">
        <v>181.19200000000001</v>
      </c>
      <c r="L1239" s="241">
        <v>179.69</v>
      </c>
      <c r="M1239" s="241">
        <v>172.15</v>
      </c>
      <c r="N1239" s="241">
        <v>157.364</v>
      </c>
      <c r="O1239" s="241">
        <v>153.41</v>
      </c>
      <c r="P1239" s="241">
        <v>149.38749999999999</v>
      </c>
      <c r="Q1239" s="242">
        <v>170.51900000000001</v>
      </c>
    </row>
    <row r="1240" spans="1:17">
      <c r="A1240" s="192"/>
      <c r="B1240" s="116">
        <v>15</v>
      </c>
      <c r="C1240" s="117"/>
      <c r="D1240" s="227">
        <v>2018</v>
      </c>
      <c r="E1240" s="241">
        <v>140.47</v>
      </c>
      <c r="F1240" s="241">
        <v>151.66499999999999</v>
      </c>
      <c r="G1240" s="241">
        <v>154.94749999999999</v>
      </c>
      <c r="H1240" s="241">
        <v>150.38800000000001</v>
      </c>
      <c r="I1240" s="241">
        <v>149.11000000000001</v>
      </c>
      <c r="J1240" s="241">
        <v>152.3725</v>
      </c>
      <c r="K1240" s="241">
        <v>150.178</v>
      </c>
      <c r="L1240" s="241">
        <v>159.83750000000001</v>
      </c>
      <c r="M1240" s="241">
        <v>152.98750000000001</v>
      </c>
      <c r="N1240" s="241">
        <v>144.29599999999999</v>
      </c>
      <c r="O1240" s="241">
        <v>143.375</v>
      </c>
      <c r="P1240" s="241">
        <v>143.43600000000001</v>
      </c>
      <c r="Q1240" s="242">
        <v>149.42191666666659</v>
      </c>
    </row>
    <row r="1241" spans="1:17">
      <c r="A1241" s="192"/>
      <c r="B1241" s="116">
        <v>15</v>
      </c>
      <c r="C1241" s="117"/>
      <c r="D1241" s="227">
        <v>2019</v>
      </c>
      <c r="E1241" s="241">
        <v>143.33750000000001</v>
      </c>
      <c r="F1241" s="241">
        <v>146.54750000000001</v>
      </c>
      <c r="G1241" s="241">
        <v>153.69999999999999</v>
      </c>
      <c r="H1241" s="241">
        <v>179.44399999999999</v>
      </c>
      <c r="I1241" s="241">
        <v>186.89250000000001</v>
      </c>
      <c r="J1241" s="241">
        <v>191.62</v>
      </c>
      <c r="K1241" s="241">
        <v>186.69</v>
      </c>
      <c r="L1241" s="241">
        <v>193.48750000000001</v>
      </c>
      <c r="M1241" s="241">
        <v>193.91249999999999</v>
      </c>
      <c r="N1241" s="241">
        <v>193.756</v>
      </c>
      <c r="O1241" s="241">
        <v>199.4025</v>
      </c>
      <c r="P1241" s="241">
        <v>208.048</v>
      </c>
      <c r="Q1241" s="242">
        <v>181.40316666666661</v>
      </c>
    </row>
    <row r="1242" spans="1:17">
      <c r="A1242" s="192"/>
      <c r="B1242" s="116">
        <v>15</v>
      </c>
      <c r="C1242" s="117"/>
      <c r="D1242" s="227">
        <v>2020</v>
      </c>
      <c r="E1242" s="241">
        <v>194.11749999999998</v>
      </c>
      <c r="F1242" s="241">
        <v>201.17000000000002</v>
      </c>
      <c r="G1242" s="241">
        <v>203.62</v>
      </c>
      <c r="H1242" s="241">
        <v>190.03749999999999</v>
      </c>
      <c r="I1242" s="241">
        <v>172.64749999999998</v>
      </c>
      <c r="J1242" s="241">
        <v>174.298</v>
      </c>
      <c r="K1242" s="241">
        <v>156.8425</v>
      </c>
      <c r="L1242" s="241">
        <v>155.352</v>
      </c>
      <c r="M1242" s="241">
        <v>139.51749999999998</v>
      </c>
      <c r="N1242" s="241">
        <v>134.14499999999998</v>
      </c>
      <c r="O1242" s="241">
        <v>130.79499999999999</v>
      </c>
      <c r="P1242" s="241">
        <v>126.21199999999999</v>
      </c>
      <c r="Q1242" s="242">
        <v>164.89620833333333</v>
      </c>
    </row>
    <row r="1243" spans="1:17">
      <c r="A1243" s="192"/>
      <c r="B1243" s="116">
        <v>15</v>
      </c>
      <c r="C1243" s="117"/>
      <c r="D1243" s="227">
        <v>2021</v>
      </c>
      <c r="E1243" s="241">
        <v>127.155</v>
      </c>
      <c r="F1243" s="241">
        <v>128.64499999999998</v>
      </c>
      <c r="G1243" s="241">
        <v>154.81600000000003</v>
      </c>
      <c r="H1243" s="241">
        <v>155.85249999999999</v>
      </c>
      <c r="I1243" s="241">
        <v>156.66250000000002</v>
      </c>
      <c r="J1243" s="241">
        <v>160.95999999999998</v>
      </c>
      <c r="K1243" s="241">
        <v>154.1275</v>
      </c>
      <c r="L1243" s="241">
        <v>145.08999999999997</v>
      </c>
      <c r="M1243" s="241">
        <v>135.74</v>
      </c>
      <c r="N1243" s="241">
        <v>130.72999999999999</v>
      </c>
      <c r="O1243" s="241">
        <v>130.035</v>
      </c>
      <c r="P1243" s="241">
        <v>131.98600000000002</v>
      </c>
      <c r="Q1243" s="242">
        <v>142.64995833333333</v>
      </c>
    </row>
    <row r="1244" spans="1:17">
      <c r="A1244" s="192"/>
      <c r="B1244" s="116">
        <v>15</v>
      </c>
      <c r="C1244" s="117"/>
      <c r="D1244" s="227">
        <v>2022</v>
      </c>
      <c r="E1244" s="241">
        <v>131.9375</v>
      </c>
      <c r="F1244" s="241">
        <v>133.45249999999999</v>
      </c>
      <c r="G1244" s="241">
        <v>185.98200000000003</v>
      </c>
      <c r="H1244" s="241">
        <v>206.63750000000002</v>
      </c>
      <c r="I1244" s="241">
        <v>193.28</v>
      </c>
      <c r="J1244" s="241">
        <v>193.34200000000001</v>
      </c>
      <c r="K1244" s="241">
        <v>196.35749999999999</v>
      </c>
      <c r="L1244" s="241">
        <v>208.15600000000001</v>
      </c>
      <c r="M1244" s="241">
        <v>220.02500000000001</v>
      </c>
      <c r="N1244" s="241">
        <v>208.54249999999999</v>
      </c>
      <c r="O1244" s="241">
        <v>204.012</v>
      </c>
      <c r="P1244" s="241">
        <v>212.07749999999999</v>
      </c>
      <c r="Q1244" s="242">
        <v>191.15016666666668</v>
      </c>
    </row>
    <row r="1245" spans="1:17">
      <c r="A1245" s="192"/>
      <c r="B1245" s="116">
        <v>15</v>
      </c>
      <c r="C1245" s="117"/>
      <c r="D1245" s="227">
        <v>2023</v>
      </c>
      <c r="E1245" s="241">
        <v>212.07499999999999</v>
      </c>
      <c r="F1245" s="241">
        <v>230.57249999999999</v>
      </c>
      <c r="G1245" s="241">
        <v>242.82399999999998</v>
      </c>
      <c r="H1245" s="241">
        <v>246.69499999999999</v>
      </c>
      <c r="I1245" s="241">
        <v>248.46599999999998</v>
      </c>
      <c r="J1245" s="241">
        <v>257.72249999999997</v>
      </c>
      <c r="K1245" s="241">
        <v>264.38249999999999</v>
      </c>
      <c r="L1245" s="241">
        <v>249.68400000000003</v>
      </c>
      <c r="M1245" s="241">
        <v>242.27</v>
      </c>
      <c r="N1245" s="241">
        <v>227.94499999999999</v>
      </c>
      <c r="O1245" s="241">
        <v>223.654</v>
      </c>
      <c r="P1245" s="241">
        <v>223.95750000000001</v>
      </c>
      <c r="Q1245" s="242">
        <v>239.18733333333333</v>
      </c>
    </row>
    <row r="1246" spans="1:17">
      <c r="A1246" s="192"/>
      <c r="B1246" s="116">
        <v>15</v>
      </c>
      <c r="C1246" s="117"/>
      <c r="D1246" s="227">
        <v>2024</v>
      </c>
      <c r="E1246" s="241">
        <v>218.494</v>
      </c>
      <c r="F1246" s="241">
        <v>227.11499999999998</v>
      </c>
      <c r="G1246" s="241">
        <v>234.38</v>
      </c>
      <c r="H1246" s="241">
        <v>234.17249999999999</v>
      </c>
      <c r="I1246" s="241">
        <v>234.56599999999997</v>
      </c>
      <c r="J1246" s="241">
        <v>234.51499999999999</v>
      </c>
      <c r="K1246" s="241">
        <v>225.07800000000003</v>
      </c>
      <c r="L1246" s="241">
        <v>214.91249999999997</v>
      </c>
      <c r="M1246" s="241">
        <v>213.995</v>
      </c>
      <c r="N1246" s="241">
        <v>211.28000000000003</v>
      </c>
      <c r="O1246" s="241">
        <v>205.69499999999999</v>
      </c>
      <c r="P1246" s="241">
        <v>205.59</v>
      </c>
      <c r="Q1246" s="242">
        <v>221.64941666666667</v>
      </c>
    </row>
    <row r="1247" spans="1:17">
      <c r="A1247" s="192"/>
      <c r="B1247" s="116">
        <v>15</v>
      </c>
      <c r="C1247" s="117"/>
      <c r="D1247" s="227">
        <v>2025</v>
      </c>
      <c r="E1247" s="241">
        <v>191.17333333333332</v>
      </c>
      <c r="F1247" s="241">
        <v>183.13500000000002</v>
      </c>
      <c r="G1247" s="241">
        <v>184.8125</v>
      </c>
      <c r="H1247" s="241">
        <v>207.37999999999997</v>
      </c>
      <c r="I1247" s="241">
        <v>211.905</v>
      </c>
      <c r="J1247" s="241"/>
      <c r="K1247" s="241"/>
      <c r="L1247" s="241"/>
      <c r="M1247" s="241"/>
      <c r="N1247" s="241"/>
      <c r="O1247" s="241"/>
      <c r="P1247" s="241"/>
      <c r="Q1247" s="242"/>
    </row>
    <row r="1248" spans="1:17">
      <c r="A1248" s="121"/>
      <c r="B1248" s="116"/>
      <c r="C1248" s="117"/>
      <c r="D1248" s="227"/>
      <c r="E1248" s="243"/>
      <c r="F1248" s="243"/>
      <c r="G1248" s="243"/>
      <c r="H1248" s="243"/>
      <c r="I1248" s="243"/>
      <c r="J1248" s="243"/>
      <c r="K1248" s="243"/>
      <c r="L1248" s="243"/>
      <c r="M1248" s="243"/>
      <c r="N1248" s="243"/>
      <c r="O1248" s="243"/>
      <c r="P1248" s="249"/>
      <c r="Q1248" s="245"/>
    </row>
    <row r="1249" spans="1:17">
      <c r="A1249" s="121"/>
      <c r="B1249" s="116"/>
      <c r="C1249" s="117"/>
      <c r="D1249" s="227"/>
      <c r="E1249" s="243"/>
      <c r="F1249" s="243"/>
      <c r="G1249" s="243"/>
      <c r="H1249" s="243"/>
      <c r="I1249" s="243"/>
      <c r="J1249" s="243"/>
      <c r="K1249" s="243"/>
      <c r="L1249" s="243"/>
      <c r="M1249" s="243"/>
      <c r="N1249" s="243"/>
      <c r="O1249" s="243"/>
      <c r="P1249" s="249"/>
      <c r="Q1249" s="245"/>
    </row>
    <row r="1250" spans="1:17">
      <c r="A1250" s="192" t="s">
        <v>130</v>
      </c>
      <c r="B1250" s="116">
        <v>16</v>
      </c>
      <c r="C1250" s="117"/>
      <c r="D1250" s="227">
        <v>2014</v>
      </c>
      <c r="E1250" s="241"/>
      <c r="F1250" s="241"/>
      <c r="G1250" s="241"/>
      <c r="H1250" s="241"/>
      <c r="I1250" s="241"/>
      <c r="J1250" s="241"/>
      <c r="K1250" s="241"/>
      <c r="L1250" s="241"/>
      <c r="M1250" s="241"/>
      <c r="N1250" s="241">
        <v>121.55</v>
      </c>
      <c r="O1250" s="241">
        <v>121.8125</v>
      </c>
      <c r="P1250" s="248">
        <v>115.28400000000001</v>
      </c>
      <c r="Q1250" s="242">
        <v>119.54883333333331</v>
      </c>
    </row>
    <row r="1251" spans="1:17">
      <c r="A1251" s="192"/>
      <c r="B1251" s="116">
        <v>16</v>
      </c>
      <c r="C1251" s="117"/>
      <c r="D1251" s="227">
        <v>2015</v>
      </c>
      <c r="E1251" s="241">
        <v>112.9</v>
      </c>
      <c r="F1251" s="241">
        <v>123.265</v>
      </c>
      <c r="G1251" s="241">
        <v>127.06399999999999</v>
      </c>
      <c r="H1251" s="241">
        <v>129.94999999999999</v>
      </c>
      <c r="I1251" s="241">
        <v>125.06</v>
      </c>
      <c r="J1251" s="241">
        <v>130.55199999999999</v>
      </c>
      <c r="K1251" s="241">
        <v>123.535</v>
      </c>
      <c r="L1251" s="241">
        <v>122.874</v>
      </c>
      <c r="M1251" s="241">
        <v>130.29249999999999</v>
      </c>
      <c r="N1251" s="241">
        <v>124.48</v>
      </c>
      <c r="O1251" s="241">
        <v>113.54600000000001</v>
      </c>
      <c r="P1251" s="241">
        <v>110.59</v>
      </c>
      <c r="Q1251" s="242">
        <v>122.842375</v>
      </c>
    </row>
    <row r="1252" spans="1:17">
      <c r="A1252" s="192"/>
      <c r="B1252" s="116">
        <v>16</v>
      </c>
      <c r="C1252" s="117"/>
      <c r="D1252" s="227">
        <v>2016</v>
      </c>
      <c r="E1252" s="241">
        <v>115.93</v>
      </c>
      <c r="F1252" s="241">
        <v>112.458</v>
      </c>
      <c r="G1252" s="241">
        <v>116.2825</v>
      </c>
      <c r="H1252" s="241">
        <v>116.235</v>
      </c>
      <c r="I1252" s="241">
        <v>127.822</v>
      </c>
      <c r="J1252" s="241">
        <v>144.13</v>
      </c>
      <c r="K1252" s="241">
        <v>150.23750000000001</v>
      </c>
      <c r="L1252" s="241">
        <v>148.85400000000001</v>
      </c>
      <c r="M1252" s="241">
        <v>152.6925</v>
      </c>
      <c r="N1252" s="241">
        <v>141.15</v>
      </c>
      <c r="O1252" s="241">
        <v>137.92500000000001</v>
      </c>
      <c r="P1252" s="241">
        <v>137.57</v>
      </c>
      <c r="Q1252" s="242">
        <v>133.44054166666669</v>
      </c>
    </row>
    <row r="1253" spans="1:17">
      <c r="A1253" s="192"/>
      <c r="B1253" s="116">
        <v>16</v>
      </c>
      <c r="C1253" s="117"/>
      <c r="D1253" s="227">
        <v>2017</v>
      </c>
      <c r="E1253" s="241">
        <v>139.88200000000001</v>
      </c>
      <c r="F1253" s="241">
        <v>140.38999999999999</v>
      </c>
      <c r="G1253" s="241">
        <v>145.86000000000001</v>
      </c>
      <c r="H1253" s="241">
        <v>159.1875</v>
      </c>
      <c r="I1253" s="241">
        <v>163.92599999999999</v>
      </c>
      <c r="J1253" s="241">
        <v>166.24250000000001</v>
      </c>
      <c r="K1253" s="241">
        <v>157.20599999999999</v>
      </c>
      <c r="L1253" s="241">
        <v>153.64750000000001</v>
      </c>
      <c r="M1253" s="241">
        <v>147.61000000000001</v>
      </c>
      <c r="N1253" s="241">
        <v>134.48400000000001</v>
      </c>
      <c r="O1253" s="241">
        <v>130.41999999999999</v>
      </c>
      <c r="P1253" s="241">
        <v>125.7325</v>
      </c>
      <c r="Q1253" s="242">
        <v>147.04900000000001</v>
      </c>
    </row>
    <row r="1254" spans="1:17">
      <c r="A1254" s="192"/>
      <c r="B1254" s="116">
        <v>16</v>
      </c>
      <c r="C1254" s="117"/>
      <c r="D1254" s="227">
        <v>2018</v>
      </c>
      <c r="E1254" s="241">
        <v>119.86199999999999</v>
      </c>
      <c r="F1254" s="241">
        <v>128.6875</v>
      </c>
      <c r="G1254" s="241">
        <v>133.48374999999999</v>
      </c>
      <c r="H1254" s="241">
        <v>128.26259999999999</v>
      </c>
      <c r="I1254" s="241">
        <v>128.5685</v>
      </c>
      <c r="J1254" s="241">
        <v>131.83175</v>
      </c>
      <c r="K1254" s="241">
        <v>129.06899999999999</v>
      </c>
      <c r="L1254" s="241">
        <v>134.67425</v>
      </c>
      <c r="M1254" s="241">
        <v>128.94325000000001</v>
      </c>
      <c r="N1254" s="241">
        <v>122.712</v>
      </c>
      <c r="O1254" s="241">
        <v>122.33750000000001</v>
      </c>
      <c r="P1254" s="241">
        <v>122.996</v>
      </c>
      <c r="Q1254" s="242">
        <v>127.6190083333334</v>
      </c>
    </row>
    <row r="1255" spans="1:17">
      <c r="A1255" s="192"/>
      <c r="B1255" s="116">
        <v>16</v>
      </c>
      <c r="C1255" s="117"/>
      <c r="D1255" s="227">
        <v>2019</v>
      </c>
      <c r="E1255" s="241">
        <v>123.145</v>
      </c>
      <c r="F1255" s="241">
        <v>125.0475</v>
      </c>
      <c r="G1255" s="241">
        <v>131.03</v>
      </c>
      <c r="H1255" s="241">
        <v>158.114</v>
      </c>
      <c r="I1255" s="241">
        <v>162.49</v>
      </c>
      <c r="J1255" s="241">
        <v>166.5975</v>
      </c>
      <c r="K1255" s="241">
        <v>161.642</v>
      </c>
      <c r="L1255" s="241">
        <v>170.8725</v>
      </c>
      <c r="M1255" s="241">
        <v>172.9725</v>
      </c>
      <c r="N1255" s="241">
        <v>173.26</v>
      </c>
      <c r="O1255" s="241">
        <v>181.2</v>
      </c>
      <c r="P1255" s="241">
        <v>189.94800000000001</v>
      </c>
      <c r="Q1255" s="242">
        <v>159.69325000000001</v>
      </c>
    </row>
    <row r="1256" spans="1:17">
      <c r="A1256" s="192"/>
      <c r="B1256" s="116">
        <v>16</v>
      </c>
      <c r="C1256" s="117"/>
      <c r="D1256" s="227">
        <v>2020</v>
      </c>
      <c r="E1256" s="241">
        <v>169.815</v>
      </c>
      <c r="F1256" s="241">
        <v>174.64</v>
      </c>
      <c r="G1256" s="241">
        <v>178.64999999999998</v>
      </c>
      <c r="H1256" s="241">
        <v>166.25749999999999</v>
      </c>
      <c r="I1256" s="241">
        <v>144.39749999999998</v>
      </c>
      <c r="J1256" s="241">
        <v>142.828</v>
      </c>
      <c r="K1256" s="241">
        <v>130.4075</v>
      </c>
      <c r="L1256" s="241">
        <v>130.60400000000001</v>
      </c>
      <c r="M1256" s="241">
        <v>130.76</v>
      </c>
      <c r="N1256" s="241">
        <v>130.11500000000001</v>
      </c>
      <c r="O1256" s="241">
        <v>123.2975</v>
      </c>
      <c r="P1256" s="241">
        <v>116.32000000000001</v>
      </c>
      <c r="Q1256" s="242">
        <v>144.84099999999998</v>
      </c>
    </row>
    <row r="1257" spans="1:17">
      <c r="A1257" s="192"/>
      <c r="B1257" s="116">
        <v>16</v>
      </c>
      <c r="C1257" s="117"/>
      <c r="D1257" s="227">
        <v>2021</v>
      </c>
      <c r="E1257" s="241">
        <v>116.4825</v>
      </c>
      <c r="F1257" s="241">
        <v>118.0775</v>
      </c>
      <c r="G1257" s="241">
        <v>142.94800000000001</v>
      </c>
      <c r="H1257" s="241">
        <v>148.42000000000002</v>
      </c>
      <c r="I1257" s="241">
        <v>149.00749999999999</v>
      </c>
      <c r="J1257" s="241">
        <v>150.066</v>
      </c>
      <c r="K1257" s="241">
        <v>137.27666666666667</v>
      </c>
      <c r="L1257" s="241">
        <v>127.94749999999999</v>
      </c>
      <c r="M1257" s="241">
        <v>119.87600000000002</v>
      </c>
      <c r="N1257" s="241">
        <v>115.105</v>
      </c>
      <c r="O1257" s="241">
        <v>115.215</v>
      </c>
      <c r="P1257" s="241">
        <v>114.96</v>
      </c>
      <c r="Q1257" s="242">
        <v>129.61513888888888</v>
      </c>
    </row>
    <row r="1258" spans="1:17">
      <c r="A1258" s="192"/>
      <c r="B1258" s="116">
        <v>16</v>
      </c>
      <c r="C1258" s="117"/>
      <c r="D1258" s="227">
        <v>2022</v>
      </c>
      <c r="E1258" s="241">
        <v>113.6875</v>
      </c>
      <c r="F1258" s="241">
        <v>113.02500000000001</v>
      </c>
      <c r="G1258" s="241">
        <v>154.102</v>
      </c>
      <c r="H1258" s="241">
        <v>167.48500000000001</v>
      </c>
      <c r="I1258" s="241">
        <v>161.4</v>
      </c>
      <c r="J1258" s="241">
        <v>163.726</v>
      </c>
      <c r="K1258" s="241">
        <v>169.86500000000001</v>
      </c>
      <c r="L1258" s="241">
        <v>178.84800000000001</v>
      </c>
      <c r="M1258" s="241">
        <v>185.57500000000002</v>
      </c>
      <c r="N1258" s="241">
        <v>177.88749999999999</v>
      </c>
      <c r="O1258" s="241">
        <v>174.75200000000001</v>
      </c>
      <c r="P1258" s="241">
        <v>180.57749999999999</v>
      </c>
      <c r="Q1258" s="242">
        <v>161.74420833333332</v>
      </c>
    </row>
    <row r="1259" spans="1:17">
      <c r="A1259" s="192"/>
      <c r="B1259" s="116">
        <v>16</v>
      </c>
      <c r="C1259" s="117"/>
      <c r="D1259" s="227">
        <v>2023</v>
      </c>
      <c r="E1259" s="241">
        <v>176.07500000000002</v>
      </c>
      <c r="F1259" s="241">
        <v>198.16750000000002</v>
      </c>
      <c r="G1259" s="241">
        <v>211.48600000000002</v>
      </c>
      <c r="H1259" s="241">
        <v>214.96999999999997</v>
      </c>
      <c r="I1259" s="241">
        <v>215.60399999999998</v>
      </c>
      <c r="J1259" s="241">
        <v>221.58749999999998</v>
      </c>
      <c r="K1259" s="241">
        <v>229.85250000000002</v>
      </c>
      <c r="L1259" s="241">
        <v>216.964</v>
      </c>
      <c r="M1259" s="241">
        <v>208.16499999999999</v>
      </c>
      <c r="N1259" s="241">
        <v>199.82749999999999</v>
      </c>
      <c r="O1259" s="241">
        <v>196.358</v>
      </c>
      <c r="P1259" s="241">
        <v>196.42</v>
      </c>
      <c r="Q1259" s="242">
        <v>207.12308333333331</v>
      </c>
    </row>
    <row r="1260" spans="1:17">
      <c r="A1260" s="192"/>
      <c r="B1260" s="116">
        <v>16</v>
      </c>
      <c r="C1260" s="117"/>
      <c r="D1260" s="227">
        <v>2024</v>
      </c>
      <c r="E1260" s="241">
        <v>176.41000000000003</v>
      </c>
      <c r="F1260" s="241">
        <v>178.83750000000001</v>
      </c>
      <c r="G1260" s="241">
        <v>185.60500000000002</v>
      </c>
      <c r="H1260" s="241">
        <v>183.6</v>
      </c>
      <c r="I1260" s="241">
        <v>185.15799999999999</v>
      </c>
      <c r="J1260" s="241">
        <v>188.78</v>
      </c>
      <c r="K1260" s="241">
        <v>180.00399999999999</v>
      </c>
      <c r="L1260" s="241">
        <v>171.02</v>
      </c>
      <c r="M1260" s="241">
        <v>169.76499999999999</v>
      </c>
      <c r="N1260" s="241">
        <v>166.05200000000002</v>
      </c>
      <c r="O1260" s="241">
        <v>163.0925</v>
      </c>
      <c r="P1260" s="241">
        <v>161.03800000000001</v>
      </c>
      <c r="Q1260" s="242">
        <v>175.78016666666667</v>
      </c>
    </row>
    <row r="1261" spans="1:17">
      <c r="A1261" s="192"/>
      <c r="B1261" s="116">
        <v>16</v>
      </c>
      <c r="C1261" s="117"/>
      <c r="D1261" s="227">
        <v>2025</v>
      </c>
      <c r="E1261" s="241">
        <v>149.88800000000001</v>
      </c>
      <c r="F1261" s="241">
        <v>149.3725</v>
      </c>
      <c r="G1261" s="241">
        <v>157.57999999999998</v>
      </c>
      <c r="H1261" s="241">
        <v>174.83600000000001</v>
      </c>
      <c r="I1261" s="241">
        <v>177.05</v>
      </c>
      <c r="J1261" s="241"/>
      <c r="K1261" s="241"/>
      <c r="L1261" s="241"/>
      <c r="M1261" s="241"/>
      <c r="N1261" s="241"/>
      <c r="O1261" s="241"/>
      <c r="P1261" s="241"/>
      <c r="Q1261" s="242"/>
    </row>
    <row r="1262" spans="1:17">
      <c r="A1262" s="121"/>
      <c r="B1262" s="116"/>
      <c r="C1262" s="227"/>
      <c r="D1262" s="227"/>
      <c r="E1262" s="243"/>
      <c r="F1262" s="243"/>
      <c r="G1262" s="243"/>
      <c r="H1262" s="243"/>
      <c r="I1262" s="243"/>
      <c r="J1262" s="243"/>
      <c r="K1262" s="243"/>
      <c r="L1262" s="243"/>
      <c r="M1262" s="243"/>
      <c r="N1262" s="243"/>
      <c r="O1262" s="243"/>
      <c r="P1262" s="249"/>
      <c r="Q1262" s="244"/>
    </row>
    <row r="1263" spans="1:17">
      <c r="A1263" s="117"/>
      <c r="B1263" s="116"/>
      <c r="C1263" s="117"/>
      <c r="D1263" s="116"/>
      <c r="E1263" s="243"/>
      <c r="F1263" s="243"/>
      <c r="G1263" s="243"/>
      <c r="H1263" s="243"/>
      <c r="I1263" s="243"/>
      <c r="J1263" s="243"/>
      <c r="K1263" s="243"/>
      <c r="L1263" s="243"/>
      <c r="M1263" s="243"/>
      <c r="N1263" s="243"/>
      <c r="O1263" s="243"/>
      <c r="P1263" s="249"/>
      <c r="Q1263" s="245"/>
    </row>
    <row r="1264" spans="1:17">
      <c r="A1264" s="192" t="s">
        <v>160</v>
      </c>
      <c r="B1264" s="116">
        <v>17</v>
      </c>
      <c r="C1264" s="117"/>
      <c r="D1264" s="116">
        <v>2014</v>
      </c>
      <c r="E1264" s="241">
        <v>143.9</v>
      </c>
      <c r="F1264" s="241">
        <v>141.4</v>
      </c>
      <c r="G1264" s="241">
        <v>142.91999999999999</v>
      </c>
      <c r="H1264" s="241">
        <v>151.19999999999999</v>
      </c>
      <c r="I1264" s="241">
        <v>153.875</v>
      </c>
      <c r="J1264" s="241">
        <v>165.4</v>
      </c>
      <c r="K1264" s="241">
        <v>159.30000000000001</v>
      </c>
      <c r="L1264" s="241">
        <v>155.05000000000001</v>
      </c>
      <c r="M1264" s="241">
        <v>146.1</v>
      </c>
      <c r="N1264" s="241">
        <v>129.4</v>
      </c>
      <c r="O1264" s="241">
        <v>130.55000000000001</v>
      </c>
      <c r="P1264" s="248">
        <v>123.52</v>
      </c>
      <c r="Q1264" s="242">
        <v>145.2179166666667</v>
      </c>
    </row>
    <row r="1265" spans="1:17">
      <c r="A1265" s="192"/>
      <c r="B1265" s="116">
        <v>17</v>
      </c>
      <c r="C1265" s="117"/>
      <c r="D1265" s="227">
        <v>2015</v>
      </c>
      <c r="E1265" s="241">
        <v>122</v>
      </c>
      <c r="F1265" s="241">
        <v>129.67500000000001</v>
      </c>
      <c r="G1265" s="241">
        <v>133.58000000000001</v>
      </c>
      <c r="H1265" s="241">
        <v>137.05000000000001</v>
      </c>
      <c r="I1265" s="241">
        <v>132.47499999999999</v>
      </c>
      <c r="J1265" s="241">
        <v>134.82</v>
      </c>
      <c r="K1265" s="241">
        <v>129.27500000000001</v>
      </c>
      <c r="L1265" s="241">
        <v>129.34</v>
      </c>
      <c r="M1265" s="241">
        <v>138.4</v>
      </c>
      <c r="N1265" s="241">
        <v>133.25</v>
      </c>
      <c r="O1265" s="241">
        <v>122.1</v>
      </c>
      <c r="P1265" s="241">
        <v>117.45</v>
      </c>
      <c r="Q1265" s="242">
        <v>129.95124999999999</v>
      </c>
    </row>
    <row r="1266" spans="1:17">
      <c r="A1266" s="192"/>
      <c r="B1266" s="116">
        <v>17</v>
      </c>
      <c r="C1266" s="117"/>
      <c r="D1266" s="227">
        <v>2016</v>
      </c>
      <c r="E1266" s="241">
        <v>121.35</v>
      </c>
      <c r="F1266" s="241">
        <v>118.78</v>
      </c>
      <c r="G1266" s="241">
        <v>121.075</v>
      </c>
      <c r="H1266" s="241">
        <v>119.625</v>
      </c>
      <c r="I1266" s="241">
        <v>130.22</v>
      </c>
      <c r="J1266" s="241">
        <v>146.30000000000001</v>
      </c>
      <c r="K1266" s="241">
        <v>156.15</v>
      </c>
      <c r="L1266" s="241">
        <v>156.02000000000001</v>
      </c>
      <c r="M1266" s="241">
        <v>158.1</v>
      </c>
      <c r="N1266" s="241">
        <v>147.69999999999999</v>
      </c>
      <c r="O1266" s="241">
        <v>143.05000000000001</v>
      </c>
      <c r="P1266" s="241">
        <v>146.80000000000001</v>
      </c>
      <c r="Q1266" s="242">
        <v>138.76416666666671</v>
      </c>
    </row>
    <row r="1267" spans="1:17">
      <c r="A1267" s="192"/>
      <c r="B1267" s="116">
        <v>17</v>
      </c>
      <c r="C1267" s="117"/>
      <c r="D1267" s="227">
        <v>2017</v>
      </c>
      <c r="E1267" s="241">
        <v>143.69999999999999</v>
      </c>
      <c r="F1267" s="241">
        <v>142.52500000000001</v>
      </c>
      <c r="G1267" s="241">
        <v>147.67500000000001</v>
      </c>
      <c r="H1267" s="241">
        <v>163.42500000000001</v>
      </c>
      <c r="I1267" s="241">
        <v>169.12</v>
      </c>
      <c r="J1267" s="241">
        <v>170.45</v>
      </c>
      <c r="K1267" s="241">
        <v>162.63999999999999</v>
      </c>
      <c r="L1267" s="241">
        <v>159.05000000000001</v>
      </c>
      <c r="M1267" s="241">
        <v>153.625</v>
      </c>
      <c r="N1267" s="241">
        <v>137.80000000000001</v>
      </c>
      <c r="O1267" s="241">
        <v>132.5</v>
      </c>
      <c r="P1267" s="241">
        <v>129.25</v>
      </c>
      <c r="Q1267" s="242">
        <v>150.97999999999999</v>
      </c>
    </row>
    <row r="1268" spans="1:17">
      <c r="A1268" s="192"/>
      <c r="B1268" s="116">
        <v>17</v>
      </c>
      <c r="C1268" s="117"/>
      <c r="D1268" s="227">
        <v>2018</v>
      </c>
      <c r="E1268" s="241">
        <v>120.1</v>
      </c>
      <c r="F1268" s="241">
        <v>129.75</v>
      </c>
      <c r="G1268" s="241">
        <v>135.125</v>
      </c>
      <c r="H1268" s="241">
        <v>129.12</v>
      </c>
      <c r="I1268" s="241">
        <v>126.47499999999999</v>
      </c>
      <c r="J1268" s="241">
        <v>130</v>
      </c>
      <c r="K1268" s="241">
        <v>128.47999999999999</v>
      </c>
      <c r="L1268" s="241">
        <v>136.9</v>
      </c>
      <c r="M1268" s="241">
        <v>128.72499999999999</v>
      </c>
      <c r="N1268" s="241">
        <v>111.56</v>
      </c>
      <c r="O1268" s="241">
        <v>111.85</v>
      </c>
      <c r="P1268" s="241">
        <v>113.44</v>
      </c>
      <c r="Q1268" s="242">
        <v>125.1270833333333</v>
      </c>
    </row>
    <row r="1269" spans="1:17">
      <c r="A1269" s="192"/>
      <c r="B1269" s="116">
        <v>17</v>
      </c>
      <c r="C1269" s="117"/>
      <c r="D1269" s="227">
        <v>2019</v>
      </c>
      <c r="E1269" s="241">
        <v>112</v>
      </c>
      <c r="F1269" s="241">
        <v>114.125</v>
      </c>
      <c r="G1269" s="241">
        <v>122.22499999999999</v>
      </c>
      <c r="H1269" s="241">
        <v>151.36000000000001</v>
      </c>
      <c r="I1269" s="241">
        <v>156.6</v>
      </c>
      <c r="J1269" s="241">
        <v>159.69999999999999</v>
      </c>
      <c r="K1269" s="241">
        <v>154.44</v>
      </c>
      <c r="L1269" s="241">
        <v>163.625</v>
      </c>
      <c r="M1269" s="241">
        <v>162.52500000000001</v>
      </c>
      <c r="N1269" s="241">
        <v>162.4</v>
      </c>
      <c r="O1269" s="241">
        <v>166.625</v>
      </c>
      <c r="P1269" s="241">
        <v>177.92</v>
      </c>
      <c r="Q1269" s="242">
        <v>150.29541666666671</v>
      </c>
    </row>
    <row r="1270" spans="1:17">
      <c r="A1270" s="192"/>
      <c r="B1270" s="116">
        <v>17</v>
      </c>
      <c r="C1270" s="117"/>
      <c r="D1270" s="227">
        <v>2020</v>
      </c>
      <c r="E1270" s="241">
        <v>163.32500000000002</v>
      </c>
      <c r="F1270" s="241">
        <v>167.35</v>
      </c>
      <c r="G1270" s="241">
        <v>173.16</v>
      </c>
      <c r="H1270" s="241">
        <v>158.25</v>
      </c>
      <c r="I1270" s="241">
        <v>136.75</v>
      </c>
      <c r="J1270" s="241">
        <v>143.56</v>
      </c>
      <c r="K1270" s="241">
        <v>126.175</v>
      </c>
      <c r="L1270" s="241">
        <v>125.94000000000001</v>
      </c>
      <c r="M1270" s="241">
        <v>123.35</v>
      </c>
      <c r="N1270" s="241">
        <v>113.69999999999999</v>
      </c>
      <c r="O1270" s="241">
        <v>107.85</v>
      </c>
      <c r="P1270" s="241">
        <v>95.47999999999999</v>
      </c>
      <c r="Q1270" s="242">
        <v>136.24083333333331</v>
      </c>
    </row>
    <row r="1271" spans="1:17">
      <c r="A1271" s="192"/>
      <c r="B1271" s="116">
        <v>17</v>
      </c>
      <c r="C1271" s="117"/>
      <c r="D1271" s="227">
        <v>2021</v>
      </c>
      <c r="E1271" s="241">
        <v>109.45</v>
      </c>
      <c r="F1271" s="241">
        <v>118.9825</v>
      </c>
      <c r="G1271" s="241">
        <v>145.25399999999999</v>
      </c>
      <c r="H1271" s="241">
        <v>148.66750000000002</v>
      </c>
      <c r="I1271" s="241">
        <v>144.55250000000001</v>
      </c>
      <c r="J1271" s="241">
        <v>152.16200000000001</v>
      </c>
      <c r="K1271" s="241">
        <v>141.69500000000002</v>
      </c>
      <c r="L1271" s="241">
        <v>137.13999999999999</v>
      </c>
      <c r="M1271" s="241">
        <v>129.63</v>
      </c>
      <c r="N1271" s="241">
        <v>122.08500000000001</v>
      </c>
      <c r="O1271" s="241">
        <v>121.18</v>
      </c>
      <c r="P1271" s="241">
        <v>122.01600000000001</v>
      </c>
      <c r="Q1271" s="242">
        <v>132.73454166666667</v>
      </c>
    </row>
    <row r="1272" spans="1:17">
      <c r="A1272" s="192"/>
      <c r="B1272" s="116">
        <v>17</v>
      </c>
      <c r="C1272" s="117"/>
      <c r="D1272" s="227">
        <v>2022</v>
      </c>
      <c r="E1272" s="241">
        <v>120.9075</v>
      </c>
      <c r="F1272" s="241">
        <v>120.0425</v>
      </c>
      <c r="G1272" s="241">
        <v>167.42000000000002</v>
      </c>
      <c r="H1272" s="241">
        <v>185.14749999999998</v>
      </c>
      <c r="I1272" s="241">
        <v>180.23750000000001</v>
      </c>
      <c r="J1272" s="241">
        <v>179.512</v>
      </c>
      <c r="K1272" s="241">
        <v>184.7775</v>
      </c>
      <c r="L1272" s="241">
        <v>194.07400000000001</v>
      </c>
      <c r="M1272" s="241">
        <v>207.3075</v>
      </c>
      <c r="N1272" s="241">
        <v>196.62</v>
      </c>
      <c r="O1272" s="241">
        <v>189.15199999999999</v>
      </c>
      <c r="P1272" s="241">
        <v>199.39</v>
      </c>
      <c r="Q1272" s="242">
        <v>177.04899999999998</v>
      </c>
    </row>
    <row r="1273" spans="1:17">
      <c r="A1273" s="117"/>
      <c r="B1273" s="116">
        <v>17</v>
      </c>
      <c r="C1273" s="117"/>
      <c r="D1273" s="227">
        <v>2023</v>
      </c>
      <c r="E1273" s="241">
        <v>196.77250000000004</v>
      </c>
      <c r="F1273" s="241">
        <v>212.0675</v>
      </c>
      <c r="G1273" s="241">
        <v>228.88600000000002</v>
      </c>
      <c r="H1273" s="241">
        <v>233.79249999999999</v>
      </c>
      <c r="I1273" s="241">
        <v>235.71800000000002</v>
      </c>
      <c r="J1273" s="241">
        <v>246.46250000000001</v>
      </c>
      <c r="K1273" s="241">
        <v>251.3</v>
      </c>
      <c r="L1273" s="241">
        <v>240.21999999999997</v>
      </c>
      <c r="M1273" s="241">
        <v>226.6825</v>
      </c>
      <c r="N1273" s="241">
        <v>216.95</v>
      </c>
      <c r="O1273" s="241">
        <v>212.27199999999999</v>
      </c>
      <c r="P1273" s="241">
        <v>213.54</v>
      </c>
      <c r="Q1273" s="242">
        <v>226.22195833333333</v>
      </c>
    </row>
    <row r="1274" spans="1:17">
      <c r="A1274" s="117"/>
      <c r="B1274" s="116">
        <v>17</v>
      </c>
      <c r="C1274" s="117"/>
      <c r="D1274" s="227">
        <v>2024</v>
      </c>
      <c r="E1274" s="241">
        <v>207.50799999999998</v>
      </c>
      <c r="F1274" s="241">
        <v>210.16</v>
      </c>
      <c r="G1274" s="241">
        <v>220.05500000000001</v>
      </c>
      <c r="H1274" s="241">
        <v>220.2525</v>
      </c>
      <c r="I1274" s="241">
        <v>221.648</v>
      </c>
      <c r="J1274" s="241">
        <v>223.24499999999998</v>
      </c>
      <c r="K1274" s="241">
        <v>215.29000000000002</v>
      </c>
      <c r="L1274" s="241">
        <v>205.27500000000001</v>
      </c>
      <c r="M1274" s="241">
        <v>203.10250000000002</v>
      </c>
      <c r="N1274" s="241">
        <v>200.38800000000001</v>
      </c>
      <c r="O1274" s="241">
        <v>192.33</v>
      </c>
      <c r="P1274" s="241">
        <v>191.25</v>
      </c>
      <c r="Q1274" s="242">
        <v>209.20866666666666</v>
      </c>
    </row>
    <row r="1275" spans="1:17">
      <c r="A1275" s="117"/>
      <c r="B1275" s="116">
        <v>17</v>
      </c>
      <c r="C1275" s="117"/>
      <c r="D1275" s="227">
        <v>2025</v>
      </c>
      <c r="E1275" s="241">
        <v>182.12666666666667</v>
      </c>
      <c r="F1275" s="241">
        <v>175.26499999999999</v>
      </c>
      <c r="G1275" s="241">
        <v>180.495</v>
      </c>
      <c r="H1275" s="241">
        <v>198.84800000000001</v>
      </c>
      <c r="I1275" s="241">
        <v>203.26</v>
      </c>
      <c r="J1275" s="241"/>
      <c r="K1275" s="241"/>
      <c r="L1275" s="241"/>
      <c r="M1275" s="241"/>
      <c r="N1275" s="241"/>
      <c r="O1275" s="241"/>
      <c r="P1275" s="241"/>
      <c r="Q1275" s="242"/>
    </row>
    <row r="1276" spans="1:17">
      <c r="A1276" s="117"/>
      <c r="B1276" s="116"/>
      <c r="C1276" s="227"/>
      <c r="D1276" s="227"/>
      <c r="E1276" s="243"/>
      <c r="F1276" s="243"/>
      <c r="G1276" s="243"/>
      <c r="H1276" s="243"/>
      <c r="I1276" s="243"/>
      <c r="J1276" s="243"/>
      <c r="K1276" s="243"/>
      <c r="L1276" s="243"/>
      <c r="M1276" s="243"/>
      <c r="N1276" s="243"/>
      <c r="O1276" s="243"/>
      <c r="P1276" s="249"/>
      <c r="Q1276" s="245"/>
    </row>
    <row r="1277" spans="1:17">
      <c r="A1277" s="117"/>
      <c r="B1277" s="116"/>
      <c r="C1277" s="227"/>
      <c r="D1277" s="227"/>
      <c r="E1277" s="243"/>
      <c r="F1277" s="243"/>
      <c r="G1277" s="243"/>
      <c r="H1277" s="243"/>
      <c r="I1277" s="243"/>
      <c r="J1277" s="243"/>
      <c r="K1277" s="243"/>
      <c r="L1277" s="243"/>
      <c r="M1277" s="243"/>
      <c r="N1277" s="243"/>
      <c r="O1277" s="243"/>
      <c r="P1277" s="249"/>
      <c r="Q1277" s="245"/>
    </row>
    <row r="1278" spans="1:17">
      <c r="A1278" s="192" t="s">
        <v>161</v>
      </c>
      <c r="B1278" s="116">
        <v>18</v>
      </c>
      <c r="C1278" s="117"/>
      <c r="D1278" s="227">
        <v>2014</v>
      </c>
      <c r="E1278" s="241">
        <v>155.79407499999999</v>
      </c>
      <c r="F1278" s="241">
        <v>152.23310000000001</v>
      </c>
      <c r="G1278" s="241">
        <v>148.3638</v>
      </c>
      <c r="H1278" s="241">
        <v>153.63887500000001</v>
      </c>
      <c r="I1278" s="241">
        <v>155.10832500000001</v>
      </c>
      <c r="J1278" s="241">
        <v>160.86258000000001</v>
      </c>
      <c r="K1278" s="241">
        <v>156.14064999999999</v>
      </c>
      <c r="L1278" s="241">
        <v>154.39230000000001</v>
      </c>
      <c r="M1278" s="241">
        <v>148.73804000000001</v>
      </c>
      <c r="N1278" s="241">
        <v>137.946675</v>
      </c>
      <c r="O1278" s="241">
        <v>140.41014999999999</v>
      </c>
      <c r="P1278" s="248">
        <v>138.92142000000001</v>
      </c>
      <c r="Q1278" s="242">
        <v>150.2124991666667</v>
      </c>
    </row>
    <row r="1279" spans="1:17">
      <c r="A1279" s="192"/>
      <c r="B1279" s="116">
        <v>18</v>
      </c>
      <c r="C1279" s="117"/>
      <c r="D1279" s="227">
        <v>2015</v>
      </c>
      <c r="E1279" s="241">
        <v>128.219875</v>
      </c>
      <c r="F1279" s="241">
        <v>127.8095</v>
      </c>
      <c r="G1279" s="241">
        <v>134.047</v>
      </c>
      <c r="H1279" s="241">
        <v>138.01012499999999</v>
      </c>
      <c r="I1279" s="241">
        <v>140.32284999999999</v>
      </c>
      <c r="J1279" s="241">
        <v>141.81540000000001</v>
      </c>
      <c r="K1279" s="241">
        <v>139.24232499999999</v>
      </c>
      <c r="L1279" s="241">
        <v>134.29772</v>
      </c>
      <c r="M1279" s="241">
        <v>138.056375</v>
      </c>
      <c r="N1279" s="241">
        <v>138.73855</v>
      </c>
      <c r="O1279" s="241">
        <v>133.94211999999999</v>
      </c>
      <c r="P1279" s="241">
        <v>128.992625</v>
      </c>
      <c r="Q1279" s="242">
        <v>135.29120541666671</v>
      </c>
    </row>
    <row r="1280" spans="1:17">
      <c r="A1280" s="192"/>
      <c r="B1280" s="116">
        <v>18</v>
      </c>
      <c r="C1280" s="117"/>
      <c r="D1280" s="227">
        <v>2016</v>
      </c>
      <c r="E1280" s="241">
        <v>127.71577499999999</v>
      </c>
      <c r="F1280" s="241">
        <v>127.1211</v>
      </c>
      <c r="G1280" s="241">
        <v>127.14664999999999</v>
      </c>
      <c r="H1280" s="241">
        <v>129.66117499999999</v>
      </c>
      <c r="I1280" s="241">
        <v>135.99333999999999</v>
      </c>
      <c r="J1280" s="241">
        <v>148.11417499999999</v>
      </c>
      <c r="K1280" s="241">
        <v>155.91782499999999</v>
      </c>
      <c r="L1280" s="241">
        <v>153.07794000000001</v>
      </c>
      <c r="M1280" s="241">
        <v>157.424025</v>
      </c>
      <c r="N1280" s="241">
        <v>149.7792</v>
      </c>
      <c r="O1280" s="241">
        <v>149.01669999999999</v>
      </c>
      <c r="P1280" s="241">
        <v>152.070425</v>
      </c>
      <c r="Q1280" s="242">
        <v>142.75319416666659</v>
      </c>
    </row>
    <row r="1281" spans="1:17">
      <c r="A1281" s="192"/>
      <c r="B1281" s="116">
        <v>18</v>
      </c>
      <c r="C1281" s="117"/>
      <c r="D1281" s="227">
        <v>2017</v>
      </c>
      <c r="E1281" s="241">
        <v>147.64037999999999</v>
      </c>
      <c r="F1281" s="241">
        <v>147.42512500000001</v>
      </c>
      <c r="G1281" s="241">
        <v>150.59059999999999</v>
      </c>
      <c r="H1281" s="241">
        <v>160.3364</v>
      </c>
      <c r="I1281" s="241">
        <v>167.69198</v>
      </c>
      <c r="J1281" s="241">
        <v>169.4152</v>
      </c>
      <c r="K1281" s="241">
        <v>163.59026</v>
      </c>
      <c r="L1281" s="241">
        <v>160.2628</v>
      </c>
      <c r="M1281" s="241">
        <v>156.78145000000001</v>
      </c>
      <c r="N1281" s="241">
        <v>147.12286</v>
      </c>
      <c r="O1281" s="241">
        <v>143.108</v>
      </c>
      <c r="P1281" s="241">
        <v>139.88815</v>
      </c>
      <c r="Q1281" s="242">
        <v>154.4877670833333</v>
      </c>
    </row>
    <row r="1282" spans="1:17">
      <c r="A1282" s="192"/>
      <c r="B1282" s="116">
        <v>18</v>
      </c>
      <c r="C1282" s="117"/>
      <c r="D1282" s="227">
        <v>2018</v>
      </c>
      <c r="E1282" s="241">
        <v>132.43297999999999</v>
      </c>
      <c r="F1282" s="241">
        <v>132.51755</v>
      </c>
      <c r="G1282" s="241">
        <v>135.95304999999999</v>
      </c>
      <c r="H1282" s="241">
        <v>133.04849999999999</v>
      </c>
      <c r="I1282" s="241">
        <v>133.0566</v>
      </c>
      <c r="J1282" s="241">
        <v>132.55695</v>
      </c>
      <c r="K1282" s="241">
        <v>132.62978000000001</v>
      </c>
      <c r="L1282" s="241">
        <v>136.02324999999999</v>
      </c>
      <c r="M1282" s="241">
        <v>137.22922500000001</v>
      </c>
      <c r="N1282" s="241">
        <v>132.20233999999999</v>
      </c>
      <c r="O1282" s="241">
        <v>132.98852500000001</v>
      </c>
      <c r="P1282" s="241">
        <v>134.45416</v>
      </c>
      <c r="Q1282" s="242">
        <v>133.75774250000001</v>
      </c>
    </row>
    <row r="1283" spans="1:17">
      <c r="A1283" s="192"/>
      <c r="B1283" s="116">
        <v>18</v>
      </c>
      <c r="C1283" s="117"/>
      <c r="D1283" s="227">
        <v>2019</v>
      </c>
      <c r="E1283" s="241">
        <v>132.1078</v>
      </c>
      <c r="F1283" s="241">
        <v>134.74132499999999</v>
      </c>
      <c r="G1283" s="241">
        <v>139.43087499999999</v>
      </c>
      <c r="H1283" s="241">
        <v>160.93432000000001</v>
      </c>
      <c r="I1283" s="241">
        <v>171.977825</v>
      </c>
      <c r="J1283" s="241">
        <v>178.28722500000001</v>
      </c>
      <c r="K1283" s="241">
        <v>176.38257999999999</v>
      </c>
      <c r="L1283" s="241">
        <v>177.455975</v>
      </c>
      <c r="M1283" s="241">
        <v>183.256575</v>
      </c>
      <c r="N1283" s="241">
        <v>190.89045999999999</v>
      </c>
      <c r="O1283" s="241">
        <v>202.18520000000001</v>
      </c>
      <c r="P1283" s="241">
        <v>200.9906</v>
      </c>
      <c r="Q1283" s="242">
        <v>170.72006333333329</v>
      </c>
    </row>
    <row r="1284" spans="1:17">
      <c r="A1284" s="192"/>
      <c r="B1284" s="116">
        <v>18</v>
      </c>
      <c r="C1284" s="117"/>
      <c r="D1284" s="227">
        <v>2020</v>
      </c>
      <c r="E1284" s="241">
        <v>204.16912500000001</v>
      </c>
      <c r="F1284" s="241">
        <v>209.43120000000002</v>
      </c>
      <c r="G1284" s="241">
        <v>210.26759999999999</v>
      </c>
      <c r="H1284" s="241">
        <v>202.07262499999999</v>
      </c>
      <c r="I1284" s="241">
        <v>185.77857499999999</v>
      </c>
      <c r="J1284" s="241">
        <v>172.40892000000002</v>
      </c>
      <c r="K1284" s="241">
        <v>164.51499999999999</v>
      </c>
      <c r="L1284" s="241">
        <v>164.61599999999999</v>
      </c>
      <c r="M1284" s="241">
        <v>163.9375</v>
      </c>
      <c r="N1284" s="241">
        <v>161.0025</v>
      </c>
      <c r="O1284" s="241">
        <v>156.01499999999999</v>
      </c>
      <c r="P1284" s="241">
        <v>149.25200000000001</v>
      </c>
      <c r="Q1284" s="242">
        <v>178.62217041666668</v>
      </c>
    </row>
    <row r="1285" spans="1:17">
      <c r="A1285" s="192"/>
      <c r="B1285" s="116">
        <v>18</v>
      </c>
      <c r="C1285" s="117"/>
      <c r="D1285" s="227">
        <v>2021</v>
      </c>
      <c r="E1285" s="241">
        <v>149.75749999999999</v>
      </c>
      <c r="F1285" s="241">
        <v>149.63249999999999</v>
      </c>
      <c r="G1285" s="241">
        <v>157.73599999999999</v>
      </c>
      <c r="H1285" s="241">
        <v>165.19499999999999</v>
      </c>
      <c r="I1285" s="241">
        <v>173.4425</v>
      </c>
      <c r="J1285" s="241">
        <v>178.25799999999998</v>
      </c>
      <c r="K1285" s="241">
        <v>165.28</v>
      </c>
      <c r="L1285" s="241">
        <v>150.465</v>
      </c>
      <c r="M1285" s="241">
        <v>142.46600000000001</v>
      </c>
      <c r="N1285" s="241">
        <v>137.26499999999999</v>
      </c>
      <c r="O1285" s="241">
        <v>135.26249999999999</v>
      </c>
      <c r="P1285" s="241">
        <v>135.74</v>
      </c>
      <c r="Q1285" s="242">
        <v>153.37499999999997</v>
      </c>
    </row>
    <row r="1286" spans="1:17">
      <c r="A1286" s="192"/>
      <c r="B1286" s="116">
        <v>18</v>
      </c>
      <c r="C1286" s="117"/>
      <c r="D1286" s="227">
        <v>2022</v>
      </c>
      <c r="E1286" s="241">
        <v>134.52499999999998</v>
      </c>
      <c r="F1286" s="241">
        <v>129.285</v>
      </c>
      <c r="G1286" s="241">
        <v>140.55599999999998</v>
      </c>
      <c r="H1286" s="241">
        <v>164.62</v>
      </c>
      <c r="I1286" s="241">
        <v>170.58500000000001</v>
      </c>
      <c r="J1286" s="241">
        <v>172.43800000000002</v>
      </c>
      <c r="K1286" s="241">
        <v>174.565</v>
      </c>
      <c r="L1286" s="241">
        <v>182.49400000000003</v>
      </c>
      <c r="M1286" s="241">
        <v>189.53750000000002</v>
      </c>
      <c r="N1286" s="241">
        <v>189.71999999999997</v>
      </c>
      <c r="O1286" s="241">
        <v>189.73200000000003</v>
      </c>
      <c r="P1286" s="241">
        <v>191.16</v>
      </c>
      <c r="Q1286" s="242">
        <v>169.10145833333331</v>
      </c>
    </row>
    <row r="1287" spans="1:17">
      <c r="A1287" s="192"/>
      <c r="B1287" s="116">
        <v>18</v>
      </c>
      <c r="C1287" s="117"/>
      <c r="D1287" s="227">
        <v>2023</v>
      </c>
      <c r="E1287" s="241">
        <v>182.20250000000001</v>
      </c>
      <c r="F1287" s="241">
        <v>175.40749999999997</v>
      </c>
      <c r="G1287" s="241">
        <v>187.41399999999999</v>
      </c>
      <c r="H1287" s="241">
        <v>203.07500000000002</v>
      </c>
      <c r="I1287" s="241">
        <v>209.50599999999994</v>
      </c>
      <c r="J1287" s="241">
        <v>210.22000000000003</v>
      </c>
      <c r="K1287" s="241">
        <v>210.55500000000001</v>
      </c>
      <c r="L1287" s="241">
        <v>208.60999999999999</v>
      </c>
      <c r="M1287" s="241">
        <v>197.905</v>
      </c>
      <c r="N1287" s="241">
        <v>192.1275</v>
      </c>
      <c r="O1287" s="241">
        <v>195.29400000000001</v>
      </c>
      <c r="P1287" s="241">
        <v>197.13499999999999</v>
      </c>
      <c r="Q1287" s="242">
        <v>197.45429166666668</v>
      </c>
    </row>
    <row r="1288" spans="1:17">
      <c r="A1288" s="192"/>
      <c r="B1288" s="116">
        <v>18</v>
      </c>
      <c r="C1288" s="117"/>
      <c r="D1288" s="227">
        <v>2024</v>
      </c>
      <c r="E1288" s="241">
        <v>192.79599999999999</v>
      </c>
      <c r="F1288" s="241">
        <v>186.32249999999999</v>
      </c>
      <c r="G1288" s="241">
        <v>191.33750000000001</v>
      </c>
      <c r="H1288" s="241">
        <v>191.82999999999998</v>
      </c>
      <c r="I1288" s="241">
        <v>188.762</v>
      </c>
      <c r="J1288" s="241">
        <v>188.1225</v>
      </c>
      <c r="K1288" s="241">
        <v>185.184</v>
      </c>
      <c r="L1288" s="241">
        <v>177.27749999999997</v>
      </c>
      <c r="M1288" s="241">
        <v>173.12</v>
      </c>
      <c r="N1288" s="241">
        <v>176.75200000000001</v>
      </c>
      <c r="O1288" s="241">
        <v>175.24250000000001</v>
      </c>
      <c r="P1288" s="241">
        <v>172.756</v>
      </c>
      <c r="Q1288" s="242">
        <v>183.291875</v>
      </c>
    </row>
    <row r="1289" spans="1:17">
      <c r="A1289" s="192"/>
      <c r="B1289" s="116">
        <v>18</v>
      </c>
      <c r="C1289" s="117"/>
      <c r="D1289" s="227">
        <v>2025</v>
      </c>
      <c r="E1289" s="241">
        <v>169.59833333333333</v>
      </c>
      <c r="F1289" s="241">
        <v>167.57499999999999</v>
      </c>
      <c r="G1289" s="241">
        <v>170.05</v>
      </c>
      <c r="H1289" s="241">
        <v>187.71</v>
      </c>
      <c r="I1289" s="241">
        <v>207.76</v>
      </c>
      <c r="J1289" s="241"/>
      <c r="K1289" s="241"/>
      <c r="L1289" s="241"/>
      <c r="M1289" s="241"/>
      <c r="N1289" s="241"/>
      <c r="O1289" s="241"/>
      <c r="P1289" s="241"/>
      <c r="Q1289" s="242"/>
    </row>
    <row r="1290" spans="1:17">
      <c r="A1290" s="192"/>
      <c r="B1290" s="116"/>
      <c r="C1290" s="117"/>
      <c r="D1290" s="227"/>
      <c r="E1290" s="243"/>
      <c r="F1290" s="243"/>
      <c r="G1290" s="243"/>
      <c r="H1290" s="243"/>
      <c r="I1290" s="243"/>
      <c r="J1290" s="243"/>
      <c r="K1290" s="243"/>
      <c r="L1290" s="243"/>
      <c r="M1290" s="243"/>
      <c r="N1290" s="243"/>
      <c r="O1290" s="243"/>
      <c r="P1290" s="249"/>
      <c r="Q1290" s="245"/>
    </row>
    <row r="1291" spans="1:17">
      <c r="A1291" s="136"/>
      <c r="B1291" s="137"/>
      <c r="C1291" s="235"/>
      <c r="D1291" s="235"/>
      <c r="E1291" s="251"/>
      <c r="F1291" s="252"/>
      <c r="G1291" s="252"/>
      <c r="H1291" s="252"/>
      <c r="I1291" s="252"/>
      <c r="J1291" s="252"/>
      <c r="K1291" s="252"/>
      <c r="L1291" s="252"/>
      <c r="M1291" s="252"/>
      <c r="N1291" s="252"/>
      <c r="O1291" s="252"/>
      <c r="P1291" s="253"/>
      <c r="Q1291" s="254"/>
    </row>
    <row r="1292" spans="1:17">
      <c r="A1292" s="181" t="s">
        <v>186</v>
      </c>
      <c r="B1292" s="103"/>
      <c r="C1292" s="224"/>
      <c r="D1292" s="224"/>
      <c r="E1292" s="243"/>
      <c r="F1292" s="243"/>
      <c r="G1292" s="243"/>
      <c r="H1292" s="243"/>
      <c r="I1292" s="243"/>
      <c r="J1292" s="243"/>
      <c r="K1292" s="243"/>
      <c r="L1292" s="243"/>
      <c r="M1292" s="243"/>
      <c r="N1292" s="243"/>
      <c r="O1292" s="243"/>
      <c r="P1292" s="243"/>
      <c r="Q1292" s="243"/>
    </row>
    <row r="1293" spans="1:17">
      <c r="A1293" s="181" t="s">
        <v>187</v>
      </c>
      <c r="B1293" s="103"/>
      <c r="C1293" s="224"/>
      <c r="D1293" s="224"/>
      <c r="E1293" s="243"/>
      <c r="F1293" s="243"/>
      <c r="G1293" s="243"/>
      <c r="H1293" s="243"/>
      <c r="I1293" s="243"/>
      <c r="J1293" s="243"/>
      <c r="K1293" s="243"/>
      <c r="L1293" s="243"/>
      <c r="M1293" s="243"/>
      <c r="N1293" s="243"/>
      <c r="O1293" s="243"/>
      <c r="P1293" s="243"/>
      <c r="Q1293" s="243"/>
    </row>
    <row r="1294" spans="1:17">
      <c r="A1294" s="181" t="s">
        <v>173</v>
      </c>
      <c r="B1294" s="103"/>
      <c r="C1294" s="224"/>
      <c r="D1294" s="224"/>
      <c r="E1294" s="243"/>
      <c r="F1294" s="243"/>
      <c r="G1294" s="243"/>
      <c r="H1294" s="243"/>
      <c r="I1294" s="243"/>
      <c r="J1294" s="243"/>
      <c r="K1294" s="243"/>
      <c r="L1294" s="243"/>
      <c r="M1294" s="243"/>
      <c r="N1294" s="243"/>
      <c r="O1294" s="243"/>
      <c r="P1294" s="243"/>
      <c r="Q1294" s="243"/>
    </row>
    <row r="1295" spans="1:17">
      <c r="A1295" s="10" t="s">
        <v>174</v>
      </c>
      <c r="B1295" s="103"/>
      <c r="C1295" s="224"/>
      <c r="D1295" s="224"/>
      <c r="E1295" s="243"/>
      <c r="F1295" s="243"/>
      <c r="G1295" s="243"/>
      <c r="H1295" s="243"/>
      <c r="I1295" s="243"/>
      <c r="J1295" s="243"/>
      <c r="K1295" s="243"/>
      <c r="L1295" s="243"/>
      <c r="M1295" s="243"/>
      <c r="N1295" s="243"/>
      <c r="O1295" s="243"/>
      <c r="P1295" s="243"/>
      <c r="Q1295" s="243"/>
    </row>
  </sheetData>
  <hyperlinks>
    <hyperlink ref="A5" location="'Porcins'!$A15" display="Abattages contrôlés en données CVJA (1)" xr:uid="{0635C60A-ECDE-42E4-BA67-7D979EAACEFA}"/>
    <hyperlink ref="A14" location="A1" display="Haut de la feuille" xr:uid="{413307E8-5B82-4EB7-9EFE-CB7FFFB0C021}"/>
    <hyperlink ref="A6" location="'Porcins'!$A233" display="Production indigène contrôlée CVJA (1)" xr:uid="{5D59C799-1DFB-4C3C-B942-7573E87BAAC0}"/>
    <hyperlink ref="A232" location="A1" display="Haut de la feuille" xr:uid="{8A202918-4B1C-4FDC-854F-F1F94A2292BF}"/>
    <hyperlink ref="A7" location="'Porcins'!$A305" display="Consommation indigène contrôlée CVJA (1)" xr:uid="{142F7D69-9AF5-4206-83D1-84A91ED9D0C2}"/>
    <hyperlink ref="A304" location="A1" display="Haut de la feuille" xr:uid="{21FFEB75-A082-424C-8692-8ADA89F46BC6}"/>
    <hyperlink ref="A8" location="'Porcins'!$A350" display="Stocks privés et publics d'intervention en fin de mois" xr:uid="{A51719F6-A196-49B9-A83E-89CC5E4A6EFE}"/>
    <hyperlink ref="A349" location="A1" display="Haut de la feuille" xr:uid="{FDC853C1-8EBE-4187-BD46-FC8B329AB174}"/>
    <hyperlink ref="A9" location="'Porcins'!$A384" display="Echanges extérieurs" xr:uid="{2992A8FA-DEE4-4453-B6FC-44EC7E188D5E}"/>
    <hyperlink ref="A383" location="A1" display="Haut de la feuille" xr:uid="{F6CA7585-AFEF-4E15-810A-FE1171CA8FDF}"/>
    <hyperlink ref="A10" location="'Porcins'!$A773" display="Cotations (moyennes nationales)" xr:uid="{BFA048E4-8DAD-4ADC-93FC-6B14BF3B53E8}"/>
    <hyperlink ref="A772" location="A1" display="Haut de la feuille" xr:uid="{F58DA1C3-BE64-480C-B925-ABA3D8057C18}"/>
    <hyperlink ref="A11" location="'Porcins'!$A907" display="Cotations à Rungis" xr:uid="{DA65F970-8252-460A-BD4A-0E764619DD4A}"/>
    <hyperlink ref="A906" location="A1" display="Haut de la feuille" xr:uid="{53ED088B-2F8E-480F-AEBE-3A2691F129F8}"/>
    <hyperlink ref="A12" location="'Porcins'!$A1008" display="Prix" xr:uid="{E968673A-37B4-42DC-9477-0ACA94F9E13B}"/>
    <hyperlink ref="A1007" location="A1" display="Haut de la feuille" xr:uid="{A464091C-0D52-472B-91FF-1F50D3B2DCEC}"/>
  </hyperlinks>
  <pageMargins left="0.19685039370078741" right="0.19685039370078741" top="0.51181102362204722" bottom="0.59055118110236227" header="0.11811023622047245" footer="0.11811023622047245"/>
  <pageSetup paperSize="8" scale="59" fitToHeight="4" orientation="portrait" r:id="rId1"/>
  <headerFooter>
    <oddHeader>&amp;L&amp;Z&amp;F  onglet &amp;A  &amp;D  &amp;T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02"/>
  <sheetViews>
    <sheetView workbookViewId="0">
      <pane xSplit="2" topLeftCell="C1" activePane="topRight" state="frozen"/>
      <selection pane="topRight" activeCell="B6" sqref="B6"/>
    </sheetView>
  </sheetViews>
  <sheetFormatPr baseColWidth="10" defaultRowHeight="12"/>
  <cols>
    <col min="1" max="1" width="4.7109375" style="1" customWidth="1"/>
    <col min="2" max="2" width="38.85546875" style="1" customWidth="1"/>
    <col min="3" max="9" width="11.42578125" style="1"/>
    <col min="10" max="10" width="41.85546875" style="1" customWidth="1"/>
    <col min="11" max="16384" width="11.42578125" style="1"/>
  </cols>
  <sheetData>
    <row r="1" spans="1:16">
      <c r="B1" s="2" t="s">
        <v>0</v>
      </c>
    </row>
    <row r="2" spans="1:16">
      <c r="B2" s="2" t="s">
        <v>85</v>
      </c>
    </row>
    <row r="3" spans="1:16">
      <c r="B3" s="3" t="s">
        <v>1</v>
      </c>
    </row>
    <row r="4" spans="1:16">
      <c r="B4" s="4" t="s">
        <v>86</v>
      </c>
    </row>
    <row r="5" spans="1:16">
      <c r="B5" s="21" t="s">
        <v>459</v>
      </c>
    </row>
    <row r="6" spans="1:16" ht="12.75" customHeight="1">
      <c r="B6" s="51"/>
    </row>
    <row r="7" spans="1:16" ht="12.75">
      <c r="B7" s="52" t="s">
        <v>2</v>
      </c>
      <c r="C7" s="53" t="s">
        <v>206</v>
      </c>
      <c r="D7" s="53" t="s">
        <v>207</v>
      </c>
      <c r="E7" s="53" t="s">
        <v>215</v>
      </c>
      <c r="F7" s="53" t="s">
        <v>235</v>
      </c>
      <c r="G7" s="53" t="s">
        <v>447</v>
      </c>
      <c r="H7" s="53" t="s">
        <v>370</v>
      </c>
      <c r="J7" t="s">
        <v>369</v>
      </c>
      <c r="K7" s="264">
        <v>2018</v>
      </c>
      <c r="L7" s="264">
        <v>2019</v>
      </c>
      <c r="M7" s="264">
        <v>2020</v>
      </c>
      <c r="N7" s="264">
        <v>2021</v>
      </c>
      <c r="O7" s="264">
        <v>2022</v>
      </c>
      <c r="P7" s="264" t="s">
        <v>370</v>
      </c>
    </row>
    <row r="8" spans="1:16" ht="12.75">
      <c r="A8" s="5"/>
      <c r="B8" s="54"/>
      <c r="C8" s="54"/>
      <c r="D8" s="54"/>
      <c r="E8" s="54"/>
      <c r="F8" s="12"/>
      <c r="G8" s="16"/>
      <c r="H8" s="16"/>
      <c r="J8" t="s">
        <v>84</v>
      </c>
      <c r="K8">
        <v>224</v>
      </c>
      <c r="L8">
        <v>242</v>
      </c>
      <c r="M8">
        <v>252</v>
      </c>
      <c r="N8">
        <v>258</v>
      </c>
      <c r="O8">
        <v>248</v>
      </c>
      <c r="P8">
        <v>240</v>
      </c>
    </row>
    <row r="9" spans="1:16" ht="12.75">
      <c r="A9" s="5"/>
      <c r="B9" s="55" t="s">
        <v>3</v>
      </c>
      <c r="C9" s="269"/>
      <c r="D9" s="269"/>
      <c r="E9" s="269"/>
      <c r="F9" s="269"/>
      <c r="G9" s="265"/>
      <c r="H9" s="265"/>
      <c r="J9" t="s">
        <v>4</v>
      </c>
      <c r="K9">
        <v>5463</v>
      </c>
      <c r="L9">
        <v>5345</v>
      </c>
      <c r="M9">
        <v>5345</v>
      </c>
      <c r="N9">
        <v>5345</v>
      </c>
      <c r="O9">
        <v>4642</v>
      </c>
      <c r="P9">
        <v>4642</v>
      </c>
    </row>
    <row r="10" spans="1:16" ht="12.75">
      <c r="B10" s="56" t="s">
        <v>84</v>
      </c>
      <c r="C10" s="271">
        <v>224</v>
      </c>
      <c r="D10" s="271">
        <v>242</v>
      </c>
      <c r="E10" s="271">
        <v>252</v>
      </c>
      <c r="F10" s="271">
        <v>258</v>
      </c>
      <c r="G10" s="271">
        <v>248</v>
      </c>
      <c r="H10" s="271">
        <v>240</v>
      </c>
      <c r="J10" t="s">
        <v>5</v>
      </c>
      <c r="K10">
        <v>477226</v>
      </c>
      <c r="L10">
        <v>674085</v>
      </c>
      <c r="M10">
        <v>687140</v>
      </c>
      <c r="N10">
        <v>669720</v>
      </c>
      <c r="O10">
        <v>676995</v>
      </c>
      <c r="P10">
        <v>705440</v>
      </c>
    </row>
    <row r="11" spans="1:16" ht="12.75">
      <c r="B11" s="56" t="s">
        <v>4</v>
      </c>
      <c r="C11" s="272">
        <v>5463</v>
      </c>
      <c r="D11" s="272">
        <v>5345</v>
      </c>
      <c r="E11" s="272">
        <v>5345</v>
      </c>
      <c r="F11" s="272">
        <v>5345</v>
      </c>
      <c r="G11" s="272">
        <v>4642</v>
      </c>
      <c r="H11" s="272">
        <v>4642</v>
      </c>
      <c r="J11" t="s">
        <v>371</v>
      </c>
      <c r="K11">
        <v>62.7</v>
      </c>
      <c r="L11">
        <v>69.2</v>
      </c>
      <c r="M11">
        <v>69.3</v>
      </c>
      <c r="N11">
        <v>66.900000000000006</v>
      </c>
      <c r="O11">
        <v>74.7</v>
      </c>
      <c r="P11">
        <v>73.5</v>
      </c>
    </row>
    <row r="12" spans="1:16" ht="12.75">
      <c r="B12" s="56" t="s">
        <v>5</v>
      </c>
      <c r="C12" s="272">
        <v>477226</v>
      </c>
      <c r="D12" s="272">
        <v>674085</v>
      </c>
      <c r="E12" s="272">
        <v>687140</v>
      </c>
      <c r="F12" s="272">
        <v>669720</v>
      </c>
      <c r="G12" s="272">
        <v>676995</v>
      </c>
      <c r="H12" s="272">
        <v>705440</v>
      </c>
      <c r="J12" t="s">
        <v>7</v>
      </c>
      <c r="K12">
        <v>6.9</v>
      </c>
      <c r="L12">
        <v>7.9</v>
      </c>
      <c r="M12">
        <v>6.8</v>
      </c>
      <c r="N12">
        <v>6.5</v>
      </c>
      <c r="O12">
        <v>6.2</v>
      </c>
      <c r="P12">
        <v>6.6</v>
      </c>
    </row>
    <row r="13" spans="1:16" ht="12.75">
      <c r="B13" s="56" t="s">
        <v>6</v>
      </c>
      <c r="C13" s="271">
        <v>62.7</v>
      </c>
      <c r="D13" s="271">
        <v>69.2</v>
      </c>
      <c r="E13" s="271">
        <v>69.3</v>
      </c>
      <c r="F13" s="271">
        <v>66.900000000000006</v>
      </c>
      <c r="G13" s="271">
        <v>74.7</v>
      </c>
      <c r="H13" s="271">
        <v>73.5</v>
      </c>
      <c r="J13" t="s">
        <v>372</v>
      </c>
      <c r="K13">
        <v>2.36</v>
      </c>
      <c r="L13">
        <v>2.41</v>
      </c>
      <c r="M13">
        <v>2.48</v>
      </c>
      <c r="N13">
        <v>2.35</v>
      </c>
      <c r="O13">
        <v>2.4700000000000002</v>
      </c>
      <c r="P13">
        <v>2.52</v>
      </c>
    </row>
    <row r="14" spans="1:16" ht="12.75">
      <c r="B14" s="56" t="s">
        <v>7</v>
      </c>
      <c r="C14" s="271">
        <v>6.9</v>
      </c>
      <c r="D14" s="271">
        <v>7.9</v>
      </c>
      <c r="E14" s="271">
        <v>6.8</v>
      </c>
      <c r="F14" s="271">
        <v>6.5</v>
      </c>
      <c r="G14" s="271">
        <v>6.2</v>
      </c>
      <c r="H14" s="271">
        <v>6.6</v>
      </c>
      <c r="J14" t="s">
        <v>373</v>
      </c>
      <c r="K14">
        <v>1.44</v>
      </c>
      <c r="L14">
        <v>1.44</v>
      </c>
      <c r="M14">
        <v>1.46</v>
      </c>
      <c r="N14">
        <v>1.33</v>
      </c>
      <c r="O14">
        <v>1.37</v>
      </c>
      <c r="P14">
        <v>1.4</v>
      </c>
    </row>
    <row r="15" spans="1:16" ht="12.75">
      <c r="B15" t="s">
        <v>372</v>
      </c>
      <c r="C15" s="271">
        <v>2.36</v>
      </c>
      <c r="D15" s="271">
        <v>2.41</v>
      </c>
      <c r="E15" s="271">
        <v>2.48</v>
      </c>
      <c r="F15" s="271">
        <v>2.35</v>
      </c>
      <c r="G15" s="271">
        <v>2.4700000000000002</v>
      </c>
      <c r="H15" s="271">
        <v>2.52</v>
      </c>
      <c r="J15" t="s">
        <v>374</v>
      </c>
      <c r="K15">
        <v>50</v>
      </c>
      <c r="L15">
        <v>51</v>
      </c>
      <c r="M15">
        <v>51</v>
      </c>
      <c r="N15">
        <v>50</v>
      </c>
      <c r="O15">
        <v>49</v>
      </c>
      <c r="P15">
        <v>50</v>
      </c>
    </row>
    <row r="16" spans="1:16" ht="12.75">
      <c r="B16" t="s">
        <v>373</v>
      </c>
      <c r="C16" s="271">
        <v>1.44</v>
      </c>
      <c r="D16" s="271">
        <v>1.44</v>
      </c>
      <c r="E16" s="271">
        <v>1.46</v>
      </c>
      <c r="F16" s="271">
        <v>1.33</v>
      </c>
      <c r="G16" s="271">
        <v>1.37</v>
      </c>
      <c r="H16" s="271">
        <v>1.4</v>
      </c>
      <c r="J16" t="s">
        <v>375</v>
      </c>
      <c r="K16">
        <v>547946</v>
      </c>
      <c r="L16">
        <v>680259</v>
      </c>
      <c r="M16">
        <v>640115</v>
      </c>
      <c r="N16">
        <v>640964</v>
      </c>
      <c r="O16">
        <v>890091</v>
      </c>
      <c r="P16">
        <v>913536</v>
      </c>
    </row>
    <row r="17" spans="1:16" ht="12.75">
      <c r="B17" s="56" t="s">
        <v>8</v>
      </c>
      <c r="C17" s="271">
        <v>50</v>
      </c>
      <c r="D17" s="271">
        <v>51</v>
      </c>
      <c r="E17" s="271">
        <v>51</v>
      </c>
      <c r="F17" s="271">
        <v>50</v>
      </c>
      <c r="G17" s="271">
        <v>49</v>
      </c>
      <c r="H17" s="271">
        <v>50</v>
      </c>
      <c r="J17" t="s">
        <v>376</v>
      </c>
      <c r="K17">
        <v>433099</v>
      </c>
      <c r="L17">
        <v>457861</v>
      </c>
      <c r="M17">
        <v>485248</v>
      </c>
      <c r="N17">
        <v>514716</v>
      </c>
      <c r="O17">
        <v>657246</v>
      </c>
      <c r="P17">
        <v>652495</v>
      </c>
    </row>
    <row r="18" spans="1:16" ht="12.75">
      <c r="A18" s="5"/>
      <c r="B18" s="57"/>
      <c r="C18" s="270"/>
      <c r="D18" s="270"/>
      <c r="E18" s="270"/>
      <c r="F18" s="270"/>
      <c r="G18" s="266"/>
      <c r="H18" s="266"/>
      <c r="J18" t="s">
        <v>377</v>
      </c>
      <c r="K18">
        <v>106262</v>
      </c>
      <c r="L18">
        <v>213076</v>
      </c>
      <c r="M18">
        <v>145389</v>
      </c>
      <c r="N18">
        <v>116783</v>
      </c>
      <c r="O18">
        <v>222313</v>
      </c>
      <c r="P18">
        <v>249135</v>
      </c>
    </row>
    <row r="19" spans="1:16" ht="12.75">
      <c r="B19" s="58" t="s">
        <v>9</v>
      </c>
      <c r="C19" s="59"/>
      <c r="D19" s="59"/>
      <c r="E19" s="59"/>
      <c r="F19" s="59"/>
      <c r="G19" s="267"/>
      <c r="H19" s="267"/>
      <c r="J19" t="s">
        <v>378</v>
      </c>
      <c r="K19">
        <v>86654</v>
      </c>
      <c r="L19">
        <v>191024</v>
      </c>
      <c r="M19">
        <v>121687</v>
      </c>
      <c r="N19">
        <v>95326</v>
      </c>
      <c r="O19">
        <v>247361</v>
      </c>
      <c r="P19">
        <v>228768</v>
      </c>
    </row>
    <row r="20" spans="1:16" ht="12.75">
      <c r="B20" s="56" t="s">
        <v>10</v>
      </c>
      <c r="C20" s="18">
        <f>K16/1000</f>
        <v>547.94600000000003</v>
      </c>
      <c r="D20" s="18">
        <f t="shared" ref="D20:H20" si="0">L16/1000</f>
        <v>680.25900000000001</v>
      </c>
      <c r="E20" s="18">
        <f t="shared" si="0"/>
        <v>640.11500000000001</v>
      </c>
      <c r="F20" s="18">
        <f t="shared" si="0"/>
        <v>640.96400000000006</v>
      </c>
      <c r="G20" s="18">
        <f t="shared" si="0"/>
        <v>890.09100000000001</v>
      </c>
      <c r="H20" s="18">
        <f t="shared" si="0"/>
        <v>913.53599999999994</v>
      </c>
      <c r="J20" t="s">
        <v>379</v>
      </c>
      <c r="K20">
        <v>26614</v>
      </c>
      <c r="L20">
        <v>129719</v>
      </c>
      <c r="M20">
        <v>59112</v>
      </c>
      <c r="N20">
        <v>32173</v>
      </c>
      <c r="O20">
        <v>175490</v>
      </c>
      <c r="P20">
        <v>154973</v>
      </c>
    </row>
    <row r="21" spans="1:16" ht="12.75">
      <c r="B21" s="56" t="s">
        <v>11</v>
      </c>
      <c r="C21" s="18">
        <f t="shared" ref="C21:C25" si="1">K17/1000</f>
        <v>433.09899999999999</v>
      </c>
      <c r="D21" s="18">
        <f t="shared" ref="D21:D25" si="2">L17/1000</f>
        <v>457.86099999999999</v>
      </c>
      <c r="E21" s="18">
        <f t="shared" ref="E21:E25" si="3">M17/1000</f>
        <v>485.24799999999999</v>
      </c>
      <c r="F21" s="18">
        <f t="shared" ref="F21:F25" si="4">N17/1000</f>
        <v>514.71600000000001</v>
      </c>
      <c r="G21" s="18">
        <f t="shared" ref="G21:G25" si="5">O17/1000</f>
        <v>657.24599999999998</v>
      </c>
      <c r="H21" s="18">
        <f t="shared" ref="H21:H25" si="6">P17/1000</f>
        <v>652.495</v>
      </c>
      <c r="J21" t="s">
        <v>380</v>
      </c>
      <c r="K21">
        <v>31558</v>
      </c>
      <c r="L21">
        <v>134930</v>
      </c>
      <c r="M21">
        <v>64352</v>
      </c>
      <c r="N21">
        <v>37396</v>
      </c>
      <c r="O21">
        <v>188133</v>
      </c>
      <c r="P21">
        <v>164819</v>
      </c>
    </row>
    <row r="22" spans="1:16" ht="12.75">
      <c r="B22" s="56" t="s">
        <v>12</v>
      </c>
      <c r="C22" s="18">
        <f t="shared" si="1"/>
        <v>106.262</v>
      </c>
      <c r="D22" s="18">
        <f t="shared" si="2"/>
        <v>213.07599999999999</v>
      </c>
      <c r="E22" s="18">
        <f t="shared" si="3"/>
        <v>145.38900000000001</v>
      </c>
      <c r="F22" s="18">
        <f t="shared" si="4"/>
        <v>116.783</v>
      </c>
      <c r="G22" s="18">
        <f t="shared" si="5"/>
        <v>222.31299999999999</v>
      </c>
      <c r="H22" s="18">
        <f t="shared" si="6"/>
        <v>249.13499999999999</v>
      </c>
      <c r="J22" t="s">
        <v>381</v>
      </c>
      <c r="K22">
        <v>422683</v>
      </c>
      <c r="L22">
        <v>419920</v>
      </c>
      <c r="M22">
        <v>425826</v>
      </c>
      <c r="N22">
        <v>446153</v>
      </c>
      <c r="O22">
        <v>530125</v>
      </c>
      <c r="P22">
        <v>559932</v>
      </c>
    </row>
    <row r="23" spans="1:16" ht="12.75">
      <c r="B23" s="56" t="s">
        <v>13</v>
      </c>
      <c r="C23" s="18">
        <f t="shared" si="1"/>
        <v>86.653999999999996</v>
      </c>
      <c r="D23" s="18">
        <f t="shared" si="2"/>
        <v>191.024</v>
      </c>
      <c r="E23" s="18">
        <f t="shared" si="3"/>
        <v>121.687</v>
      </c>
      <c r="F23" s="18">
        <f t="shared" si="4"/>
        <v>95.325999999999993</v>
      </c>
      <c r="G23" s="18">
        <f t="shared" si="5"/>
        <v>247.36099999999999</v>
      </c>
      <c r="H23" s="18">
        <f t="shared" si="6"/>
        <v>228.768</v>
      </c>
      <c r="J23" t="s">
        <v>382</v>
      </c>
      <c r="K23">
        <v>29280</v>
      </c>
      <c r="L23">
        <v>32190</v>
      </c>
      <c r="M23">
        <v>33400</v>
      </c>
      <c r="N23">
        <v>32811</v>
      </c>
      <c r="O23">
        <v>30487</v>
      </c>
      <c r="P23">
        <v>29397</v>
      </c>
    </row>
    <row r="24" spans="1:16" ht="12.75">
      <c r="B24" s="56" t="s">
        <v>14</v>
      </c>
      <c r="C24" s="18">
        <f t="shared" si="1"/>
        <v>26.614000000000001</v>
      </c>
      <c r="D24" s="18">
        <f t="shared" si="2"/>
        <v>129.71899999999999</v>
      </c>
      <c r="E24" s="18">
        <f t="shared" si="3"/>
        <v>59.112000000000002</v>
      </c>
      <c r="F24" s="18">
        <f t="shared" si="4"/>
        <v>32.173000000000002</v>
      </c>
      <c r="G24" s="18">
        <f t="shared" si="5"/>
        <v>175.49</v>
      </c>
      <c r="H24" s="18">
        <f t="shared" si="6"/>
        <v>154.97300000000001</v>
      </c>
      <c r="J24" t="s">
        <v>383</v>
      </c>
      <c r="K24">
        <v>213458</v>
      </c>
      <c r="L24">
        <v>206256</v>
      </c>
      <c r="M24">
        <v>210474</v>
      </c>
      <c r="N24">
        <v>232584</v>
      </c>
      <c r="O24">
        <v>299494</v>
      </c>
      <c r="P24">
        <v>316444</v>
      </c>
    </row>
    <row r="25" spans="1:16" ht="12.75">
      <c r="B25" s="56" t="s">
        <v>15</v>
      </c>
      <c r="C25" s="18">
        <f t="shared" si="1"/>
        <v>31.558</v>
      </c>
      <c r="D25" s="18">
        <f t="shared" si="2"/>
        <v>134.93</v>
      </c>
      <c r="E25" s="18">
        <f t="shared" si="3"/>
        <v>64.352000000000004</v>
      </c>
      <c r="F25" s="18">
        <f t="shared" si="4"/>
        <v>37.396000000000001</v>
      </c>
      <c r="G25" s="18">
        <f t="shared" si="5"/>
        <v>188.13300000000001</v>
      </c>
      <c r="H25" s="18">
        <f t="shared" si="6"/>
        <v>164.81899999999999</v>
      </c>
      <c r="J25" t="s">
        <v>384</v>
      </c>
      <c r="K25">
        <v>96124</v>
      </c>
      <c r="L25">
        <v>93623</v>
      </c>
      <c r="M25">
        <v>97038</v>
      </c>
      <c r="N25">
        <v>93712</v>
      </c>
      <c r="O25">
        <v>109383</v>
      </c>
      <c r="P25">
        <v>122884</v>
      </c>
    </row>
    <row r="26" spans="1:16" ht="12.75">
      <c r="A26" s="5"/>
      <c r="B26" s="57"/>
      <c r="C26" s="12"/>
      <c r="D26" s="12"/>
      <c r="E26" s="12"/>
      <c r="F26" s="12"/>
      <c r="G26" s="16"/>
      <c r="H26" s="16"/>
      <c r="J26" t="s">
        <v>385</v>
      </c>
      <c r="K26">
        <v>50786</v>
      </c>
      <c r="L26">
        <v>52488</v>
      </c>
      <c r="M26">
        <v>49496</v>
      </c>
      <c r="N26">
        <v>46536</v>
      </c>
      <c r="O26">
        <v>54925</v>
      </c>
      <c r="P26">
        <v>55857</v>
      </c>
    </row>
    <row r="27" spans="1:16" ht="12.75">
      <c r="A27" s="5"/>
      <c r="B27" s="11" t="s">
        <v>16</v>
      </c>
      <c r="C27" s="15"/>
      <c r="D27" s="15"/>
      <c r="E27" s="15"/>
      <c r="F27" s="15"/>
      <c r="G27" s="268"/>
      <c r="H27" s="268"/>
      <c r="J27" t="s">
        <v>386</v>
      </c>
      <c r="K27">
        <v>18</v>
      </c>
      <c r="L27">
        <v>4</v>
      </c>
      <c r="M27">
        <v>9</v>
      </c>
      <c r="N27">
        <v>35</v>
      </c>
      <c r="O27">
        <v>54</v>
      </c>
      <c r="P27">
        <v>43</v>
      </c>
    </row>
    <row r="28" spans="1:16" ht="12.75">
      <c r="B28" s="57" t="s">
        <v>17</v>
      </c>
      <c r="C28" s="17">
        <f>K22/1000</f>
        <v>422.68299999999999</v>
      </c>
      <c r="D28" s="17">
        <f t="shared" ref="D28:H43" si="7">L22/1000</f>
        <v>419.92</v>
      </c>
      <c r="E28" s="17">
        <f t="shared" si="7"/>
        <v>425.82600000000002</v>
      </c>
      <c r="F28" s="17">
        <f t="shared" si="7"/>
        <v>446.15300000000002</v>
      </c>
      <c r="G28" s="17">
        <f t="shared" si="7"/>
        <v>530.125</v>
      </c>
      <c r="H28" s="17">
        <f t="shared" si="7"/>
        <v>559.93200000000002</v>
      </c>
      <c r="J28" t="s">
        <v>387</v>
      </c>
      <c r="K28">
        <v>257795</v>
      </c>
      <c r="L28">
        <v>283579</v>
      </c>
      <c r="M28">
        <v>287924</v>
      </c>
      <c r="N28">
        <v>285900</v>
      </c>
      <c r="O28">
        <v>423529</v>
      </c>
      <c r="P28">
        <v>409551</v>
      </c>
    </row>
    <row r="29" spans="1:16" ht="12.75">
      <c r="A29" s="1" t="s">
        <v>18</v>
      </c>
      <c r="B29" s="56" t="s">
        <v>19</v>
      </c>
      <c r="C29" s="17">
        <f t="shared" ref="C29:C59" si="8">K23/1000</f>
        <v>29.28</v>
      </c>
      <c r="D29" s="17">
        <f t="shared" si="7"/>
        <v>32.19</v>
      </c>
      <c r="E29" s="17">
        <f t="shared" si="7"/>
        <v>33.4</v>
      </c>
      <c r="F29" s="17">
        <f t="shared" si="7"/>
        <v>32.811</v>
      </c>
      <c r="G29" s="17">
        <f t="shared" si="7"/>
        <v>30.486999999999998</v>
      </c>
      <c r="H29" s="17">
        <f t="shared" si="7"/>
        <v>29.396999999999998</v>
      </c>
      <c r="J29" t="s">
        <v>388</v>
      </c>
      <c r="K29">
        <v>192043</v>
      </c>
      <c r="L29">
        <v>204982</v>
      </c>
      <c r="M29">
        <v>201232</v>
      </c>
      <c r="N29">
        <v>207055</v>
      </c>
      <c r="O29">
        <v>275086</v>
      </c>
      <c r="P29">
        <v>253610</v>
      </c>
    </row>
    <row r="30" spans="1:16" ht="12.75">
      <c r="B30" s="56" t="s">
        <v>20</v>
      </c>
      <c r="C30" s="17">
        <f t="shared" si="8"/>
        <v>213.458</v>
      </c>
      <c r="D30" s="17">
        <f t="shared" si="7"/>
        <v>206.256</v>
      </c>
      <c r="E30" s="17">
        <f t="shared" si="7"/>
        <v>210.47399999999999</v>
      </c>
      <c r="F30" s="17">
        <f t="shared" si="7"/>
        <v>232.584</v>
      </c>
      <c r="G30" s="17">
        <f t="shared" si="7"/>
        <v>299.49400000000003</v>
      </c>
      <c r="H30" s="17">
        <f t="shared" si="7"/>
        <v>316.44400000000002</v>
      </c>
      <c r="J30" t="s">
        <v>389</v>
      </c>
      <c r="K30">
        <v>38866</v>
      </c>
      <c r="L30">
        <v>36846</v>
      </c>
      <c r="M30">
        <v>43940</v>
      </c>
      <c r="N30">
        <v>45713</v>
      </c>
      <c r="O30">
        <v>78797</v>
      </c>
      <c r="P30">
        <v>62123</v>
      </c>
    </row>
    <row r="31" spans="1:16" ht="12.75">
      <c r="B31" s="56" t="s">
        <v>21</v>
      </c>
      <c r="C31" s="17">
        <f t="shared" si="8"/>
        <v>96.123999999999995</v>
      </c>
      <c r="D31" s="17">
        <f t="shared" si="7"/>
        <v>93.623000000000005</v>
      </c>
      <c r="E31" s="17">
        <f t="shared" si="7"/>
        <v>97.037999999999997</v>
      </c>
      <c r="F31" s="17">
        <f t="shared" si="7"/>
        <v>93.712000000000003</v>
      </c>
      <c r="G31" s="17">
        <f t="shared" si="7"/>
        <v>109.383</v>
      </c>
      <c r="H31" s="17">
        <f t="shared" si="7"/>
        <v>122.884</v>
      </c>
      <c r="J31" t="s">
        <v>390</v>
      </c>
      <c r="K31">
        <v>26886</v>
      </c>
      <c r="L31">
        <v>41750</v>
      </c>
      <c r="M31">
        <v>42751</v>
      </c>
      <c r="N31">
        <v>33132</v>
      </c>
      <c r="O31">
        <v>69646</v>
      </c>
      <c r="P31">
        <v>93818</v>
      </c>
    </row>
    <row r="32" spans="1:16" ht="12.75">
      <c r="B32" s="56" t="s">
        <v>22</v>
      </c>
      <c r="C32" s="17">
        <f t="shared" si="8"/>
        <v>50.786000000000001</v>
      </c>
      <c r="D32" s="17">
        <f t="shared" si="7"/>
        <v>52.488</v>
      </c>
      <c r="E32" s="17">
        <f t="shared" si="7"/>
        <v>49.496000000000002</v>
      </c>
      <c r="F32" s="17">
        <f t="shared" si="7"/>
        <v>46.536000000000001</v>
      </c>
      <c r="G32" s="17">
        <f t="shared" si="7"/>
        <v>54.924999999999997</v>
      </c>
      <c r="H32" s="17">
        <f t="shared" si="7"/>
        <v>55.856999999999999</v>
      </c>
      <c r="J32" t="s">
        <v>391</v>
      </c>
      <c r="K32">
        <v>684365</v>
      </c>
      <c r="L32">
        <v>707632</v>
      </c>
      <c r="M32">
        <v>717582</v>
      </c>
      <c r="N32">
        <v>736413</v>
      </c>
      <c r="O32">
        <v>958203</v>
      </c>
      <c r="P32">
        <v>974343</v>
      </c>
    </row>
    <row r="33" spans="1:16" ht="12.75">
      <c r="B33" s="56" t="s">
        <v>23</v>
      </c>
      <c r="C33" s="17">
        <f t="shared" si="8"/>
        <v>1.7999999999999999E-2</v>
      </c>
      <c r="D33" s="17">
        <f t="shared" si="7"/>
        <v>4.0000000000000001E-3</v>
      </c>
      <c r="E33" s="17">
        <f t="shared" si="7"/>
        <v>8.9999999999999993E-3</v>
      </c>
      <c r="F33" s="17">
        <f t="shared" si="7"/>
        <v>3.5000000000000003E-2</v>
      </c>
      <c r="G33" s="17">
        <f t="shared" si="7"/>
        <v>5.3999999999999999E-2</v>
      </c>
      <c r="H33" s="17">
        <f t="shared" si="7"/>
        <v>4.2999999999999997E-2</v>
      </c>
      <c r="J33" t="s">
        <v>392</v>
      </c>
      <c r="K33">
        <v>511065</v>
      </c>
      <c r="L33">
        <v>565691</v>
      </c>
      <c r="M33">
        <v>552442</v>
      </c>
      <c r="N33">
        <v>542457</v>
      </c>
      <c r="O33">
        <v>749321</v>
      </c>
      <c r="P33">
        <v>812431</v>
      </c>
    </row>
    <row r="34" spans="1:16" ht="12.75">
      <c r="B34" s="57" t="s">
        <v>24</v>
      </c>
      <c r="C34" s="17">
        <f t="shared" si="8"/>
        <v>257.79500000000002</v>
      </c>
      <c r="D34" s="17">
        <f t="shared" si="7"/>
        <v>283.57900000000001</v>
      </c>
      <c r="E34" s="17">
        <f t="shared" si="7"/>
        <v>287.92399999999998</v>
      </c>
      <c r="F34" s="17">
        <f t="shared" si="7"/>
        <v>285.89999999999998</v>
      </c>
      <c r="G34" s="17">
        <f t="shared" si="7"/>
        <v>423.529</v>
      </c>
      <c r="H34" s="17">
        <f t="shared" si="7"/>
        <v>409.55099999999999</v>
      </c>
      <c r="J34" t="s">
        <v>393</v>
      </c>
      <c r="K34">
        <v>194183</v>
      </c>
      <c r="L34">
        <v>255453</v>
      </c>
      <c r="M34">
        <v>236563</v>
      </c>
      <c r="N34">
        <v>205250</v>
      </c>
      <c r="O34">
        <v>343654</v>
      </c>
      <c r="P34">
        <v>391707</v>
      </c>
    </row>
    <row r="35" spans="1:16" ht="12.75">
      <c r="A35" s="1" t="s">
        <v>18</v>
      </c>
      <c r="B35" s="56" t="s">
        <v>25</v>
      </c>
      <c r="C35" s="17">
        <f t="shared" si="8"/>
        <v>192.04300000000001</v>
      </c>
      <c r="D35" s="17">
        <f t="shared" si="7"/>
        <v>204.982</v>
      </c>
      <c r="E35" s="17">
        <f t="shared" si="7"/>
        <v>201.232</v>
      </c>
      <c r="F35" s="17">
        <f t="shared" si="7"/>
        <v>207.05500000000001</v>
      </c>
      <c r="G35" s="17">
        <f t="shared" si="7"/>
        <v>275.08600000000001</v>
      </c>
      <c r="H35" s="17">
        <f t="shared" si="7"/>
        <v>253.61</v>
      </c>
      <c r="J35" t="s">
        <v>394</v>
      </c>
      <c r="K35">
        <v>14885</v>
      </c>
      <c r="L35">
        <v>14739</v>
      </c>
      <c r="M35">
        <v>14062</v>
      </c>
      <c r="N35">
        <v>14381</v>
      </c>
      <c r="O35">
        <v>18560</v>
      </c>
      <c r="P35">
        <v>19924</v>
      </c>
    </row>
    <row r="36" spans="1:16" ht="12.75">
      <c r="B36" s="56" t="s">
        <v>26</v>
      </c>
      <c r="C36" s="17">
        <f t="shared" si="8"/>
        <v>38.866</v>
      </c>
      <c r="D36" s="17">
        <f t="shared" si="7"/>
        <v>36.845999999999997</v>
      </c>
      <c r="E36" s="17">
        <f t="shared" si="7"/>
        <v>43.94</v>
      </c>
      <c r="F36" s="17">
        <f t="shared" si="7"/>
        <v>45.713000000000001</v>
      </c>
      <c r="G36" s="17">
        <f t="shared" si="7"/>
        <v>78.796999999999997</v>
      </c>
      <c r="H36" s="17">
        <f t="shared" si="7"/>
        <v>62.122999999999998</v>
      </c>
      <c r="J36" t="s">
        <v>395</v>
      </c>
      <c r="K36">
        <v>301996</v>
      </c>
      <c r="L36">
        <v>295499</v>
      </c>
      <c r="M36">
        <v>301816</v>
      </c>
      <c r="N36">
        <v>322826</v>
      </c>
      <c r="O36">
        <v>387107</v>
      </c>
      <c r="P36">
        <v>400800</v>
      </c>
    </row>
    <row r="37" spans="1:16" ht="12.75">
      <c r="B37" s="56" t="s">
        <v>27</v>
      </c>
      <c r="C37" s="17">
        <f t="shared" si="8"/>
        <v>26.885999999999999</v>
      </c>
      <c r="D37" s="17">
        <f t="shared" si="7"/>
        <v>41.75</v>
      </c>
      <c r="E37" s="17">
        <f t="shared" si="7"/>
        <v>42.750999999999998</v>
      </c>
      <c r="F37" s="17">
        <f t="shared" si="7"/>
        <v>33.131999999999998</v>
      </c>
      <c r="G37" s="17">
        <f t="shared" si="7"/>
        <v>69.646000000000001</v>
      </c>
      <c r="H37" s="17">
        <f t="shared" si="7"/>
        <v>93.817999999999998</v>
      </c>
      <c r="J37" t="s">
        <v>396</v>
      </c>
      <c r="K37">
        <v>8322</v>
      </c>
      <c r="L37">
        <v>10950</v>
      </c>
      <c r="M37">
        <v>8425</v>
      </c>
      <c r="N37">
        <v>5288</v>
      </c>
      <c r="O37">
        <v>6677</v>
      </c>
      <c r="P37">
        <v>6690</v>
      </c>
    </row>
    <row r="38" spans="1:16" ht="12.75">
      <c r="B38" s="57" t="s">
        <v>28</v>
      </c>
      <c r="C38" s="17">
        <f t="shared" si="8"/>
        <v>684.36500000000001</v>
      </c>
      <c r="D38" s="17">
        <f t="shared" si="7"/>
        <v>707.63199999999995</v>
      </c>
      <c r="E38" s="17">
        <f t="shared" si="7"/>
        <v>717.58199999999999</v>
      </c>
      <c r="F38" s="17">
        <f t="shared" si="7"/>
        <v>736.41300000000001</v>
      </c>
      <c r="G38" s="17">
        <f t="shared" si="7"/>
        <v>958.20299999999997</v>
      </c>
      <c r="H38" s="17">
        <f t="shared" si="7"/>
        <v>974.34299999999996</v>
      </c>
      <c r="J38" t="s">
        <v>397</v>
      </c>
      <c r="K38">
        <v>163927</v>
      </c>
      <c r="L38">
        <v>158146</v>
      </c>
      <c r="M38">
        <v>165276</v>
      </c>
      <c r="N38">
        <v>186613</v>
      </c>
      <c r="O38">
        <v>229221</v>
      </c>
      <c r="P38">
        <v>235114</v>
      </c>
    </row>
    <row r="39" spans="1:16" ht="12.75">
      <c r="B39" s="57" t="s">
        <v>29</v>
      </c>
      <c r="C39" s="17">
        <f t="shared" si="8"/>
        <v>511.065</v>
      </c>
      <c r="D39" s="17">
        <f t="shared" si="7"/>
        <v>565.69100000000003</v>
      </c>
      <c r="E39" s="17">
        <f t="shared" si="7"/>
        <v>552.44200000000001</v>
      </c>
      <c r="F39" s="17">
        <f t="shared" si="7"/>
        <v>542.45699999999999</v>
      </c>
      <c r="G39" s="17">
        <f t="shared" si="7"/>
        <v>749.32100000000003</v>
      </c>
      <c r="H39" s="17">
        <f t="shared" si="7"/>
        <v>812.43100000000004</v>
      </c>
      <c r="J39" t="s">
        <v>398</v>
      </c>
      <c r="K39">
        <v>173185</v>
      </c>
      <c r="L39">
        <v>141911</v>
      </c>
      <c r="M39">
        <v>165087</v>
      </c>
      <c r="N39">
        <v>193786</v>
      </c>
      <c r="O39">
        <v>208734</v>
      </c>
      <c r="P39">
        <v>161745</v>
      </c>
    </row>
    <row r="40" spans="1:16" ht="12.75">
      <c r="B40" s="56" t="s">
        <v>30</v>
      </c>
      <c r="C40" s="17">
        <f t="shared" si="8"/>
        <v>194.18299999999999</v>
      </c>
      <c r="D40" s="17">
        <f t="shared" si="7"/>
        <v>255.453</v>
      </c>
      <c r="E40" s="17">
        <f t="shared" si="7"/>
        <v>236.56299999999999</v>
      </c>
      <c r="F40" s="17">
        <f t="shared" si="7"/>
        <v>205.25</v>
      </c>
      <c r="G40" s="17">
        <f t="shared" si="7"/>
        <v>343.654</v>
      </c>
      <c r="H40" s="17">
        <f t="shared" si="7"/>
        <v>391.70699999999999</v>
      </c>
      <c r="J40" t="s">
        <v>399</v>
      </c>
      <c r="K40">
        <v>83761</v>
      </c>
      <c r="L40">
        <v>83690</v>
      </c>
      <c r="M40">
        <v>94315</v>
      </c>
      <c r="N40">
        <v>102095</v>
      </c>
      <c r="O40">
        <v>119729</v>
      </c>
      <c r="P40">
        <v>112232</v>
      </c>
    </row>
    <row r="41" spans="1:16" ht="12.75">
      <c r="B41" s="56" t="s">
        <v>31</v>
      </c>
      <c r="C41" s="17">
        <f t="shared" si="8"/>
        <v>14.885</v>
      </c>
      <c r="D41" s="17">
        <f t="shared" si="7"/>
        <v>14.739000000000001</v>
      </c>
      <c r="E41" s="17">
        <f t="shared" si="7"/>
        <v>14.061999999999999</v>
      </c>
      <c r="F41" s="17">
        <f t="shared" si="7"/>
        <v>14.381</v>
      </c>
      <c r="G41" s="17">
        <f t="shared" si="7"/>
        <v>18.559999999999999</v>
      </c>
      <c r="H41" s="17">
        <f t="shared" si="7"/>
        <v>19.923999999999999</v>
      </c>
      <c r="J41" t="s">
        <v>400</v>
      </c>
      <c r="K41">
        <v>70489</v>
      </c>
      <c r="L41">
        <v>43285</v>
      </c>
      <c r="M41">
        <v>54149</v>
      </c>
      <c r="N41">
        <v>72002</v>
      </c>
      <c r="O41">
        <v>66970</v>
      </c>
      <c r="P41">
        <v>37668</v>
      </c>
    </row>
    <row r="42" spans="1:16" ht="12.75">
      <c r="B42" s="56" t="s">
        <v>32</v>
      </c>
      <c r="C42" s="17">
        <f t="shared" si="8"/>
        <v>301.99599999999998</v>
      </c>
      <c r="D42" s="17">
        <f t="shared" si="7"/>
        <v>295.49900000000002</v>
      </c>
      <c r="E42" s="17">
        <f t="shared" si="7"/>
        <v>301.81599999999997</v>
      </c>
      <c r="F42" s="17">
        <f t="shared" si="7"/>
        <v>322.82600000000002</v>
      </c>
      <c r="G42" s="17">
        <f t="shared" si="7"/>
        <v>387.10700000000003</v>
      </c>
      <c r="H42" s="17">
        <f t="shared" si="7"/>
        <v>400.8</v>
      </c>
      <c r="J42" t="s">
        <v>401</v>
      </c>
      <c r="K42">
        <v>684365</v>
      </c>
      <c r="L42">
        <v>707632</v>
      </c>
      <c r="M42">
        <v>717582</v>
      </c>
      <c r="N42">
        <v>736413</v>
      </c>
      <c r="O42">
        <v>958203</v>
      </c>
      <c r="P42">
        <v>974343</v>
      </c>
    </row>
    <row r="43" spans="1:16" ht="12.75">
      <c r="B43" s="56" t="s">
        <v>33</v>
      </c>
      <c r="C43" s="17">
        <f t="shared" si="8"/>
        <v>8.3219999999999992</v>
      </c>
      <c r="D43" s="17">
        <f t="shared" si="7"/>
        <v>10.95</v>
      </c>
      <c r="E43" s="17">
        <f t="shared" si="7"/>
        <v>8.4250000000000007</v>
      </c>
      <c r="F43" s="17">
        <f t="shared" si="7"/>
        <v>5.2880000000000003</v>
      </c>
      <c r="G43" s="17">
        <f t="shared" si="7"/>
        <v>6.6769999999999996</v>
      </c>
      <c r="H43" s="17">
        <f t="shared" si="7"/>
        <v>6.69</v>
      </c>
      <c r="J43" t="s">
        <v>402</v>
      </c>
      <c r="K43">
        <v>27695</v>
      </c>
      <c r="L43">
        <v>115769</v>
      </c>
      <c r="M43">
        <v>44668</v>
      </c>
      <c r="N43">
        <v>31874</v>
      </c>
      <c r="O43">
        <v>172659</v>
      </c>
      <c r="P43">
        <v>102343</v>
      </c>
    </row>
    <row r="44" spans="1:16" ht="12.75">
      <c r="B44" s="56" t="s">
        <v>34</v>
      </c>
      <c r="C44" s="17">
        <f t="shared" si="8"/>
        <v>163.92699999999999</v>
      </c>
      <c r="D44" s="17">
        <f t="shared" ref="D44:D59" si="9">L38/1000</f>
        <v>158.14599999999999</v>
      </c>
      <c r="E44" s="17">
        <f t="shared" ref="E44:E59" si="10">M38/1000</f>
        <v>165.27600000000001</v>
      </c>
      <c r="F44" s="17">
        <f t="shared" ref="F44:F59" si="11">N38/1000</f>
        <v>186.613</v>
      </c>
      <c r="G44" s="17">
        <f t="shared" ref="G44:G59" si="12">O38/1000</f>
        <v>229.221</v>
      </c>
      <c r="H44" s="17">
        <f t="shared" ref="H44:H59" si="13">P38/1000</f>
        <v>235.114</v>
      </c>
      <c r="J44" t="s">
        <v>403</v>
      </c>
      <c r="K44">
        <v>107316</v>
      </c>
      <c r="L44">
        <v>160707</v>
      </c>
      <c r="M44">
        <v>143237</v>
      </c>
      <c r="N44">
        <v>115993</v>
      </c>
      <c r="O44">
        <v>241230</v>
      </c>
      <c r="P44">
        <v>264344</v>
      </c>
    </row>
    <row r="45" spans="1:16" ht="12.75">
      <c r="B45" s="57" t="s">
        <v>35</v>
      </c>
      <c r="C45" s="17">
        <f t="shared" si="8"/>
        <v>173.185</v>
      </c>
      <c r="D45" s="17">
        <f t="shared" si="9"/>
        <v>141.911</v>
      </c>
      <c r="E45" s="17">
        <f t="shared" si="10"/>
        <v>165.08699999999999</v>
      </c>
      <c r="F45" s="17">
        <f t="shared" si="11"/>
        <v>193.786</v>
      </c>
      <c r="G45" s="17">
        <f t="shared" si="12"/>
        <v>208.73400000000001</v>
      </c>
      <c r="H45" s="17">
        <f t="shared" si="13"/>
        <v>161.745</v>
      </c>
      <c r="J45" t="s">
        <v>404</v>
      </c>
      <c r="K45">
        <v>154209</v>
      </c>
      <c r="L45">
        <v>166856</v>
      </c>
      <c r="M45">
        <v>162644</v>
      </c>
      <c r="N45">
        <v>160947</v>
      </c>
      <c r="O45">
        <v>245664</v>
      </c>
      <c r="P45">
        <v>223559</v>
      </c>
    </row>
    <row r="46" spans="1:16" ht="12.75">
      <c r="B46" s="56" t="s">
        <v>36</v>
      </c>
      <c r="C46" s="17">
        <f t="shared" si="8"/>
        <v>83.760999999999996</v>
      </c>
      <c r="D46" s="17">
        <f t="shared" si="9"/>
        <v>83.69</v>
      </c>
      <c r="E46" s="17">
        <f t="shared" si="10"/>
        <v>94.314999999999998</v>
      </c>
      <c r="F46" s="17">
        <f t="shared" si="11"/>
        <v>102.095</v>
      </c>
      <c r="G46" s="17">
        <f t="shared" si="12"/>
        <v>119.729</v>
      </c>
      <c r="H46" s="17">
        <f t="shared" si="13"/>
        <v>112.232</v>
      </c>
      <c r="J46" t="s">
        <v>405</v>
      </c>
      <c r="K46">
        <v>64097</v>
      </c>
      <c r="L46">
        <v>60014</v>
      </c>
      <c r="M46">
        <v>67053</v>
      </c>
      <c r="N46">
        <v>63273</v>
      </c>
      <c r="O46">
        <v>76445</v>
      </c>
      <c r="P46">
        <v>91430</v>
      </c>
    </row>
    <row r="47" spans="1:16" ht="12.75">
      <c r="B47" s="56" t="s">
        <v>37</v>
      </c>
      <c r="C47" s="17">
        <f t="shared" si="8"/>
        <v>70.489000000000004</v>
      </c>
      <c r="D47" s="17">
        <f t="shared" si="9"/>
        <v>43.284999999999997</v>
      </c>
      <c r="E47" s="17">
        <f t="shared" si="10"/>
        <v>54.149000000000001</v>
      </c>
      <c r="F47" s="17">
        <f t="shared" si="11"/>
        <v>72.001999999999995</v>
      </c>
      <c r="G47" s="17">
        <f t="shared" si="12"/>
        <v>66.97</v>
      </c>
      <c r="H47" s="17">
        <f t="shared" si="13"/>
        <v>37.667999999999999</v>
      </c>
      <c r="J47" t="s">
        <v>406</v>
      </c>
      <c r="K47">
        <v>24509</v>
      </c>
      <c r="L47">
        <v>23123</v>
      </c>
      <c r="M47">
        <v>28781</v>
      </c>
      <c r="N47">
        <v>22684</v>
      </c>
      <c r="O47">
        <v>24655</v>
      </c>
      <c r="P47">
        <v>38666</v>
      </c>
    </row>
    <row r="48" spans="1:16" ht="12.75">
      <c r="B48" s="57" t="s">
        <v>38</v>
      </c>
      <c r="C48" s="17">
        <f t="shared" si="8"/>
        <v>684.36500000000001</v>
      </c>
      <c r="D48" s="17">
        <f t="shared" si="9"/>
        <v>707.63199999999995</v>
      </c>
      <c r="E48" s="17">
        <f t="shared" si="10"/>
        <v>717.58199999999999</v>
      </c>
      <c r="F48" s="17">
        <f t="shared" si="11"/>
        <v>736.41300000000001</v>
      </c>
      <c r="G48" s="17">
        <f t="shared" si="12"/>
        <v>958.20299999999997</v>
      </c>
      <c r="H48" s="17">
        <f t="shared" si="13"/>
        <v>974.34299999999996</v>
      </c>
      <c r="J48" t="s">
        <v>407</v>
      </c>
      <c r="K48">
        <v>3797</v>
      </c>
      <c r="L48">
        <v>2718</v>
      </c>
      <c r="M48">
        <v>3862</v>
      </c>
      <c r="N48">
        <v>1629</v>
      </c>
      <c r="O48">
        <v>1794</v>
      </c>
      <c r="P48">
        <v>935</v>
      </c>
    </row>
    <row r="49" spans="1:16" ht="12.75">
      <c r="B49" s="56" t="s">
        <v>39</v>
      </c>
      <c r="C49" s="17">
        <f t="shared" si="8"/>
        <v>27.695</v>
      </c>
      <c r="D49" s="17">
        <f t="shared" si="9"/>
        <v>115.76900000000001</v>
      </c>
      <c r="E49" s="17">
        <f t="shared" si="10"/>
        <v>44.667999999999999</v>
      </c>
      <c r="F49" s="17">
        <f t="shared" si="11"/>
        <v>31.873999999999999</v>
      </c>
      <c r="G49" s="17">
        <f t="shared" si="12"/>
        <v>172.65899999999999</v>
      </c>
      <c r="H49" s="17">
        <f t="shared" si="13"/>
        <v>102.343</v>
      </c>
      <c r="J49" t="s">
        <v>408</v>
      </c>
      <c r="K49">
        <v>34086</v>
      </c>
      <c r="L49">
        <v>27596</v>
      </c>
      <c r="M49">
        <v>33089</v>
      </c>
      <c r="N49">
        <v>35827</v>
      </c>
      <c r="O49">
        <v>44886</v>
      </c>
      <c r="P49">
        <v>45891</v>
      </c>
    </row>
    <row r="50" spans="1:16" ht="12.75">
      <c r="B50" s="56" t="s">
        <v>40</v>
      </c>
      <c r="C50" s="17">
        <f t="shared" si="8"/>
        <v>107.316</v>
      </c>
      <c r="D50" s="17">
        <f t="shared" si="9"/>
        <v>160.70699999999999</v>
      </c>
      <c r="E50" s="17">
        <f t="shared" si="10"/>
        <v>143.23699999999999</v>
      </c>
      <c r="F50" s="17">
        <f t="shared" si="11"/>
        <v>115.99299999999999</v>
      </c>
      <c r="G50" s="17">
        <f t="shared" si="12"/>
        <v>241.23</v>
      </c>
      <c r="H50" s="17">
        <f t="shared" si="13"/>
        <v>264.34399999999999</v>
      </c>
      <c r="J50" t="s">
        <v>409</v>
      </c>
      <c r="K50">
        <v>12957</v>
      </c>
      <c r="L50">
        <v>7243</v>
      </c>
      <c r="M50">
        <v>12013</v>
      </c>
      <c r="N50">
        <v>8080</v>
      </c>
      <c r="O50">
        <v>12914</v>
      </c>
      <c r="P50">
        <v>26354</v>
      </c>
    </row>
    <row r="51" spans="1:16" ht="12.75">
      <c r="B51" s="56" t="s">
        <v>41</v>
      </c>
      <c r="C51" s="17">
        <f>K45/1000</f>
        <v>154.209</v>
      </c>
      <c r="D51" s="17">
        <f t="shared" si="9"/>
        <v>166.85599999999999</v>
      </c>
      <c r="E51" s="17">
        <f t="shared" si="10"/>
        <v>162.64400000000001</v>
      </c>
      <c r="F51" s="17">
        <f t="shared" si="11"/>
        <v>160.947</v>
      </c>
      <c r="G51" s="17">
        <f t="shared" si="12"/>
        <v>245.66399999999999</v>
      </c>
      <c r="H51" s="17">
        <f t="shared" si="13"/>
        <v>223.559</v>
      </c>
      <c r="J51" t="s">
        <v>410</v>
      </c>
      <c r="K51">
        <v>3482</v>
      </c>
      <c r="L51">
        <v>15068</v>
      </c>
      <c r="M51">
        <v>-3437</v>
      </c>
      <c r="N51">
        <v>707</v>
      </c>
      <c r="O51">
        <v>35749</v>
      </c>
      <c r="P51">
        <v>-1236</v>
      </c>
    </row>
    <row r="52" spans="1:16" ht="12.75">
      <c r="B52" t="s">
        <v>448</v>
      </c>
      <c r="C52" s="17">
        <f t="shared" si="8"/>
        <v>64.096999999999994</v>
      </c>
      <c r="D52" s="17">
        <f t="shared" si="9"/>
        <v>60.014000000000003</v>
      </c>
      <c r="E52" s="17">
        <f t="shared" si="10"/>
        <v>67.052999999999997</v>
      </c>
      <c r="F52" s="17">
        <f t="shared" si="11"/>
        <v>63.273000000000003</v>
      </c>
      <c r="G52" s="17">
        <f t="shared" si="12"/>
        <v>76.444999999999993</v>
      </c>
      <c r="H52" s="17">
        <f t="shared" si="13"/>
        <v>91.43</v>
      </c>
      <c r="J52" t="s">
        <v>411</v>
      </c>
      <c r="K52">
        <v>3215</v>
      </c>
      <c r="L52">
        <v>1005</v>
      </c>
      <c r="M52">
        <v>-24</v>
      </c>
      <c r="N52">
        <v>5502</v>
      </c>
      <c r="O52">
        <v>9563</v>
      </c>
      <c r="P52">
        <v>-5390</v>
      </c>
    </row>
    <row r="53" spans="1:16" ht="12.75">
      <c r="B53" t="s">
        <v>449</v>
      </c>
      <c r="C53" s="17">
        <f t="shared" si="8"/>
        <v>24.509</v>
      </c>
      <c r="D53" s="17">
        <f t="shared" si="9"/>
        <v>23.123000000000001</v>
      </c>
      <c r="E53" s="17">
        <f t="shared" si="10"/>
        <v>28.780999999999999</v>
      </c>
      <c r="F53" s="17">
        <f t="shared" si="11"/>
        <v>22.684000000000001</v>
      </c>
      <c r="G53" s="17">
        <f t="shared" si="12"/>
        <v>24.655000000000001</v>
      </c>
      <c r="H53" s="17">
        <f t="shared" si="13"/>
        <v>38.665999999999997</v>
      </c>
      <c r="J53" t="s">
        <v>412</v>
      </c>
      <c r="K53">
        <v>57055</v>
      </c>
      <c r="L53">
        <v>55090</v>
      </c>
      <c r="M53">
        <v>55158</v>
      </c>
      <c r="N53">
        <v>59329</v>
      </c>
      <c r="O53">
        <v>65554</v>
      </c>
      <c r="P53">
        <v>71603</v>
      </c>
    </row>
    <row r="54" spans="1:16" ht="12.75">
      <c r="B54" t="s">
        <v>450</v>
      </c>
      <c r="C54" s="17">
        <f t="shared" si="8"/>
        <v>3.7970000000000002</v>
      </c>
      <c r="D54" s="17">
        <f t="shared" si="9"/>
        <v>2.718</v>
      </c>
      <c r="E54" s="17">
        <f t="shared" si="10"/>
        <v>3.8620000000000001</v>
      </c>
      <c r="F54" s="17">
        <f t="shared" si="11"/>
        <v>1.629</v>
      </c>
      <c r="G54" s="17">
        <f t="shared" si="12"/>
        <v>1.794</v>
      </c>
      <c r="H54" s="17">
        <f t="shared" si="13"/>
        <v>0.93500000000000005</v>
      </c>
      <c r="J54" s="273" t="s">
        <v>413</v>
      </c>
      <c r="K54" s="273">
        <v>600262</v>
      </c>
      <c r="L54" s="273">
        <v>736078</v>
      </c>
      <c r="M54" s="273">
        <v>695484</v>
      </c>
      <c r="N54" s="273">
        <v>703230</v>
      </c>
      <c r="O54" s="273">
        <v>1019740</v>
      </c>
      <c r="P54" s="273">
        <v>993514</v>
      </c>
    </row>
    <row r="55" spans="1:16" ht="12.75">
      <c r="B55" t="s">
        <v>451</v>
      </c>
      <c r="C55" s="17">
        <f t="shared" si="8"/>
        <v>34.085999999999999</v>
      </c>
      <c r="D55" s="17">
        <f t="shared" si="9"/>
        <v>27.596</v>
      </c>
      <c r="E55" s="17">
        <f t="shared" si="10"/>
        <v>33.088999999999999</v>
      </c>
      <c r="F55" s="17">
        <f t="shared" si="11"/>
        <v>35.826999999999998</v>
      </c>
      <c r="G55" s="17">
        <f t="shared" si="12"/>
        <v>44.886000000000003</v>
      </c>
      <c r="H55" s="17">
        <f t="shared" si="13"/>
        <v>45.890999999999998</v>
      </c>
      <c r="J55" t="s">
        <v>414</v>
      </c>
      <c r="K55">
        <v>568920</v>
      </c>
      <c r="L55">
        <v>701871</v>
      </c>
      <c r="M55">
        <v>663646</v>
      </c>
      <c r="N55">
        <v>665759</v>
      </c>
      <c r="O55">
        <v>969401</v>
      </c>
      <c r="P55">
        <v>949610</v>
      </c>
    </row>
    <row r="56" spans="1:16" ht="12.75">
      <c r="B56" t="s">
        <v>452</v>
      </c>
      <c r="C56" s="17">
        <f t="shared" si="8"/>
        <v>12.957000000000001</v>
      </c>
      <c r="D56" s="17">
        <f t="shared" si="9"/>
        <v>7.2430000000000003</v>
      </c>
      <c r="E56" s="17">
        <f t="shared" si="10"/>
        <v>12.013</v>
      </c>
      <c r="F56" s="17">
        <f t="shared" si="11"/>
        <v>8.08</v>
      </c>
      <c r="G56" s="17">
        <f t="shared" si="12"/>
        <v>12.914</v>
      </c>
      <c r="H56" s="17">
        <f t="shared" si="13"/>
        <v>26.353999999999999</v>
      </c>
      <c r="J56" t="s">
        <v>415</v>
      </c>
      <c r="K56">
        <v>563188</v>
      </c>
      <c r="L56">
        <v>692044</v>
      </c>
      <c r="M56">
        <v>664108</v>
      </c>
      <c r="N56">
        <v>659733</v>
      </c>
      <c r="O56">
        <v>883042</v>
      </c>
      <c r="P56">
        <v>948647</v>
      </c>
    </row>
    <row r="57" spans="1:16" ht="12.75">
      <c r="B57" t="s">
        <v>42</v>
      </c>
      <c r="C57" s="17">
        <f t="shared" si="8"/>
        <v>3.4820000000000002</v>
      </c>
      <c r="D57" s="17">
        <f t="shared" si="9"/>
        <v>15.068</v>
      </c>
      <c r="E57" s="17">
        <f t="shared" si="10"/>
        <v>-3.4369999999999998</v>
      </c>
      <c r="F57" s="17">
        <f t="shared" si="11"/>
        <v>0.70699999999999996</v>
      </c>
      <c r="G57" s="17">
        <f t="shared" si="12"/>
        <v>35.749000000000002</v>
      </c>
      <c r="H57" s="17">
        <f t="shared" si="13"/>
        <v>-1.236</v>
      </c>
      <c r="J57" t="s">
        <v>416</v>
      </c>
      <c r="K57">
        <v>38201</v>
      </c>
      <c r="L57">
        <v>33405</v>
      </c>
      <c r="M57">
        <v>36914</v>
      </c>
      <c r="N57">
        <v>42394</v>
      </c>
      <c r="O57">
        <v>94049</v>
      </c>
      <c r="P57">
        <v>49986</v>
      </c>
    </row>
    <row r="58" spans="1:16" ht="12.75">
      <c r="B58" t="s">
        <v>453</v>
      </c>
      <c r="C58" s="17">
        <f t="shared" si="8"/>
        <v>3.2149999999999999</v>
      </c>
      <c r="D58" s="17">
        <f t="shared" si="9"/>
        <v>1.0049999999999999</v>
      </c>
      <c r="E58" s="17">
        <f t="shared" si="10"/>
        <v>-2.4E-2</v>
      </c>
      <c r="F58" s="17">
        <f t="shared" si="11"/>
        <v>5.5019999999999998</v>
      </c>
      <c r="G58" s="17">
        <f t="shared" si="12"/>
        <v>9.5630000000000006</v>
      </c>
      <c r="H58" s="17">
        <f t="shared" si="13"/>
        <v>-5.39</v>
      </c>
      <c r="J58" t="s">
        <v>417</v>
      </c>
      <c r="K58">
        <v>0</v>
      </c>
      <c r="L58">
        <v>0</v>
      </c>
      <c r="M58">
        <v>0</v>
      </c>
      <c r="N58">
        <v>0</v>
      </c>
      <c r="O58">
        <v>0</v>
      </c>
      <c r="P58">
        <v>0</v>
      </c>
    </row>
    <row r="59" spans="1:16" ht="12.75">
      <c r="B59" t="s">
        <v>43</v>
      </c>
      <c r="C59" s="17">
        <f t="shared" si="8"/>
        <v>57.055</v>
      </c>
      <c r="D59" s="17">
        <f t="shared" si="9"/>
        <v>55.09</v>
      </c>
      <c r="E59" s="17">
        <f t="shared" si="10"/>
        <v>55.158000000000001</v>
      </c>
      <c r="F59" s="17">
        <f t="shared" si="11"/>
        <v>59.329000000000001</v>
      </c>
      <c r="G59" s="17">
        <f t="shared" si="12"/>
        <v>65.554000000000002</v>
      </c>
      <c r="H59" s="17">
        <f t="shared" si="13"/>
        <v>71.602999999999994</v>
      </c>
      <c r="J59" t="s">
        <v>418</v>
      </c>
      <c r="K59">
        <v>17584</v>
      </c>
      <c r="L59">
        <v>18616</v>
      </c>
      <c r="M59">
        <v>19064</v>
      </c>
      <c r="N59">
        <v>21129</v>
      </c>
      <c r="O59">
        <v>70524</v>
      </c>
      <c r="P59">
        <v>21219</v>
      </c>
    </row>
    <row r="60" spans="1:16" ht="12.75">
      <c r="A60" s="5"/>
      <c r="B60" s="57"/>
      <c r="C60" s="12"/>
      <c r="D60" s="12"/>
      <c r="E60" s="12"/>
      <c r="F60" s="12"/>
      <c r="G60" s="16"/>
      <c r="H60" s="16"/>
      <c r="J60" t="s">
        <v>419</v>
      </c>
      <c r="K60">
        <v>15879</v>
      </c>
      <c r="L60">
        <v>17065</v>
      </c>
      <c r="M60">
        <v>16377</v>
      </c>
      <c r="N60">
        <v>15656</v>
      </c>
      <c r="O60">
        <v>16776</v>
      </c>
      <c r="P60">
        <v>17642</v>
      </c>
    </row>
    <row r="61" spans="1:16" ht="12.75">
      <c r="A61" s="5"/>
      <c r="B61" s="11" t="s">
        <v>44</v>
      </c>
      <c r="C61" s="15"/>
      <c r="D61" s="15"/>
      <c r="E61" s="15"/>
      <c r="F61" s="15"/>
      <c r="G61" s="268"/>
      <c r="H61" s="268"/>
      <c r="J61" t="s">
        <v>420</v>
      </c>
      <c r="K61">
        <v>1240</v>
      </c>
      <c r="L61">
        <v>1091</v>
      </c>
      <c r="M61">
        <v>874</v>
      </c>
      <c r="N61">
        <v>739</v>
      </c>
      <c r="O61">
        <v>895</v>
      </c>
      <c r="P61">
        <v>990</v>
      </c>
    </row>
    <row r="62" spans="1:16" ht="12.75">
      <c r="B62" s="56" t="s">
        <v>45</v>
      </c>
      <c r="C62" s="17">
        <f>K54/1000</f>
        <v>600.26199999999994</v>
      </c>
      <c r="D62" s="17">
        <f t="shared" ref="D62:H62" si="14">L54/1000</f>
        <v>736.07799999999997</v>
      </c>
      <c r="E62" s="17">
        <f t="shared" si="14"/>
        <v>695.48400000000004</v>
      </c>
      <c r="F62" s="17">
        <f t="shared" si="14"/>
        <v>703.23</v>
      </c>
      <c r="G62" s="17">
        <f t="shared" si="14"/>
        <v>1019.74</v>
      </c>
      <c r="H62" s="17">
        <f t="shared" si="14"/>
        <v>993.51400000000001</v>
      </c>
      <c r="J62" t="s">
        <v>421</v>
      </c>
      <c r="K62">
        <v>832</v>
      </c>
      <c r="L62">
        <v>769</v>
      </c>
      <c r="M62">
        <v>788</v>
      </c>
      <c r="N62">
        <v>761</v>
      </c>
      <c r="O62">
        <v>979</v>
      </c>
      <c r="P62">
        <v>1120</v>
      </c>
    </row>
    <row r="63" spans="1:16" ht="12.75">
      <c r="B63" s="57" t="s">
        <v>46</v>
      </c>
      <c r="C63" s="17">
        <f t="shared" ref="C63:C72" si="15">K55/1000</f>
        <v>568.91999999999996</v>
      </c>
      <c r="D63" s="17">
        <f t="shared" ref="D63:D72" si="16">L55/1000</f>
        <v>701.87099999999998</v>
      </c>
      <c r="E63" s="17">
        <f t="shared" ref="E63:E72" si="17">M55/1000</f>
        <v>663.64599999999996</v>
      </c>
      <c r="F63" s="17">
        <f t="shared" ref="F63:F72" si="18">N55/1000</f>
        <v>665.75900000000001</v>
      </c>
      <c r="G63" s="17">
        <f t="shared" ref="G63:G72" si="19">O55/1000</f>
        <v>969.40099999999995</v>
      </c>
      <c r="H63" s="17">
        <f t="shared" ref="H63:H72" si="20">P55/1000</f>
        <v>949.61</v>
      </c>
      <c r="J63" t="s">
        <v>422</v>
      </c>
      <c r="K63">
        <v>244</v>
      </c>
      <c r="L63">
        <v>463</v>
      </c>
      <c r="M63">
        <v>445</v>
      </c>
      <c r="N63">
        <v>257</v>
      </c>
      <c r="O63">
        <v>199</v>
      </c>
      <c r="P63">
        <v>332</v>
      </c>
    </row>
    <row r="64" spans="1:16" ht="12.75">
      <c r="B64" s="12" t="s">
        <v>47</v>
      </c>
      <c r="C64" s="17">
        <f t="shared" si="15"/>
        <v>563.18799999999999</v>
      </c>
      <c r="D64" s="17">
        <f t="shared" si="16"/>
        <v>692.04399999999998</v>
      </c>
      <c r="E64" s="17">
        <f t="shared" si="17"/>
        <v>664.10799999999995</v>
      </c>
      <c r="F64" s="17">
        <f t="shared" si="18"/>
        <v>659.73299999999995</v>
      </c>
      <c r="G64" s="17">
        <f t="shared" si="19"/>
        <v>883.04200000000003</v>
      </c>
      <c r="H64" s="17">
        <f t="shared" si="20"/>
        <v>948.64700000000005</v>
      </c>
      <c r="J64" t="s">
        <v>423</v>
      </c>
      <c r="K64">
        <v>112</v>
      </c>
      <c r="L64">
        <v>276</v>
      </c>
      <c r="M64">
        <v>488</v>
      </c>
      <c r="N64">
        <v>286</v>
      </c>
      <c r="O64">
        <v>479</v>
      </c>
      <c r="P64">
        <v>396</v>
      </c>
    </row>
    <row r="65" spans="1:16" ht="12.75">
      <c r="B65" s="12" t="s">
        <v>48</v>
      </c>
      <c r="C65" s="17">
        <f t="shared" si="15"/>
        <v>38.201000000000001</v>
      </c>
      <c r="D65" s="17">
        <f t="shared" si="16"/>
        <v>33.405000000000001</v>
      </c>
      <c r="E65" s="17">
        <f t="shared" si="17"/>
        <v>36.914000000000001</v>
      </c>
      <c r="F65" s="17">
        <f t="shared" si="18"/>
        <v>42.393999999999998</v>
      </c>
      <c r="G65" s="17">
        <f t="shared" si="19"/>
        <v>94.049000000000007</v>
      </c>
      <c r="H65" s="17">
        <f t="shared" si="20"/>
        <v>49.985999999999997</v>
      </c>
      <c r="J65" s="273" t="s">
        <v>424</v>
      </c>
      <c r="K65" s="273">
        <v>337387</v>
      </c>
      <c r="L65" s="273">
        <v>356494</v>
      </c>
      <c r="M65" s="273">
        <v>376565</v>
      </c>
      <c r="N65" s="273">
        <v>403364</v>
      </c>
      <c r="O65" s="273">
        <v>538045</v>
      </c>
      <c r="P65" s="273">
        <v>512789</v>
      </c>
    </row>
    <row r="66" spans="1:16" ht="12.75">
      <c r="B66" s="12" t="s">
        <v>216</v>
      </c>
      <c r="C66" s="17">
        <f t="shared" si="15"/>
        <v>0</v>
      </c>
      <c r="D66" s="17">
        <f t="shared" si="16"/>
        <v>0</v>
      </c>
      <c r="E66" s="17">
        <f t="shared" si="17"/>
        <v>0</v>
      </c>
      <c r="F66" s="17">
        <f t="shared" si="18"/>
        <v>0</v>
      </c>
      <c r="G66" s="17">
        <f t="shared" si="19"/>
        <v>0</v>
      </c>
      <c r="H66" s="17">
        <f t="shared" si="20"/>
        <v>0</v>
      </c>
      <c r="J66" t="s">
        <v>425</v>
      </c>
      <c r="K66">
        <v>5566</v>
      </c>
      <c r="L66">
        <v>6820</v>
      </c>
      <c r="M66">
        <v>6883</v>
      </c>
      <c r="N66">
        <v>6796</v>
      </c>
      <c r="O66">
        <v>9218</v>
      </c>
      <c r="P66">
        <v>12847</v>
      </c>
    </row>
    <row r="67" spans="1:16" ht="12.75">
      <c r="B67" s="12" t="s">
        <v>217</v>
      </c>
      <c r="C67" s="17">
        <f t="shared" si="15"/>
        <v>17.584</v>
      </c>
      <c r="D67" s="17">
        <f t="shared" si="16"/>
        <v>18.616</v>
      </c>
      <c r="E67" s="17">
        <f t="shared" si="17"/>
        <v>19.064</v>
      </c>
      <c r="F67" s="17">
        <f t="shared" si="18"/>
        <v>21.129000000000001</v>
      </c>
      <c r="G67" s="17">
        <f t="shared" si="19"/>
        <v>70.524000000000001</v>
      </c>
      <c r="H67" s="17">
        <f t="shared" si="20"/>
        <v>21.219000000000001</v>
      </c>
      <c r="J67" t="s">
        <v>426</v>
      </c>
      <c r="K67">
        <v>6869</v>
      </c>
      <c r="L67">
        <v>7154</v>
      </c>
      <c r="M67">
        <v>7911</v>
      </c>
      <c r="N67">
        <v>7493</v>
      </c>
      <c r="O67">
        <v>7843</v>
      </c>
      <c r="P67">
        <v>9195</v>
      </c>
    </row>
    <row r="68" spans="1:16" ht="12.75">
      <c r="B68" t="s">
        <v>454</v>
      </c>
      <c r="C68" s="17">
        <f t="shared" si="15"/>
        <v>15.879</v>
      </c>
      <c r="D68" s="17">
        <f t="shared" si="16"/>
        <v>17.065000000000001</v>
      </c>
      <c r="E68" s="17">
        <f t="shared" si="17"/>
        <v>16.376999999999999</v>
      </c>
      <c r="F68" s="17">
        <f t="shared" si="18"/>
        <v>15.656000000000001</v>
      </c>
      <c r="G68" s="17">
        <f t="shared" si="19"/>
        <v>16.776</v>
      </c>
      <c r="H68" s="17">
        <f t="shared" si="20"/>
        <v>17.641999999999999</v>
      </c>
      <c r="J68" t="s">
        <v>427</v>
      </c>
      <c r="K68">
        <v>7014</v>
      </c>
      <c r="L68">
        <v>7783</v>
      </c>
      <c r="M68">
        <v>6918</v>
      </c>
      <c r="N68">
        <v>7434</v>
      </c>
      <c r="O68">
        <v>8557</v>
      </c>
      <c r="P68">
        <v>9678</v>
      </c>
    </row>
    <row r="69" spans="1:16" ht="12.75">
      <c r="B69" t="s">
        <v>455</v>
      </c>
      <c r="C69" s="17">
        <f t="shared" si="15"/>
        <v>1.24</v>
      </c>
      <c r="D69" s="17">
        <f t="shared" si="16"/>
        <v>1.091</v>
      </c>
      <c r="E69" s="17">
        <f t="shared" si="17"/>
        <v>0.874</v>
      </c>
      <c r="F69" s="17">
        <f t="shared" si="18"/>
        <v>0.73899999999999999</v>
      </c>
      <c r="G69" s="17">
        <f t="shared" si="19"/>
        <v>0.89500000000000002</v>
      </c>
      <c r="H69" s="17">
        <f t="shared" si="20"/>
        <v>0.99</v>
      </c>
      <c r="J69" t="s">
        <v>428</v>
      </c>
      <c r="K69">
        <v>6672</v>
      </c>
      <c r="L69">
        <v>6190</v>
      </c>
      <c r="M69">
        <v>5020</v>
      </c>
      <c r="N69">
        <v>5568</v>
      </c>
      <c r="O69">
        <v>8991</v>
      </c>
      <c r="P69">
        <v>8650</v>
      </c>
    </row>
    <row r="70" spans="1:16" ht="12.75">
      <c r="B70" t="s">
        <v>456</v>
      </c>
      <c r="C70" s="17">
        <f t="shared" si="15"/>
        <v>0.83199999999999996</v>
      </c>
      <c r="D70" s="17">
        <f t="shared" si="16"/>
        <v>0.76900000000000002</v>
      </c>
      <c r="E70" s="17">
        <f t="shared" si="17"/>
        <v>0.78800000000000003</v>
      </c>
      <c r="F70" s="17">
        <f t="shared" si="18"/>
        <v>0.76100000000000001</v>
      </c>
      <c r="G70" s="17">
        <f t="shared" si="19"/>
        <v>0.97899999999999998</v>
      </c>
      <c r="H70" s="17">
        <f t="shared" si="20"/>
        <v>1.1200000000000001</v>
      </c>
      <c r="J70" t="s">
        <v>429</v>
      </c>
      <c r="K70">
        <v>4677</v>
      </c>
      <c r="L70">
        <v>5145</v>
      </c>
      <c r="M70">
        <v>5741</v>
      </c>
      <c r="N70">
        <v>5349</v>
      </c>
      <c r="O70">
        <v>7158</v>
      </c>
      <c r="P70">
        <v>7770</v>
      </c>
    </row>
    <row r="71" spans="1:16" ht="12.75">
      <c r="B71" t="s">
        <v>457</v>
      </c>
      <c r="C71" s="17">
        <f t="shared" si="15"/>
        <v>0.24399999999999999</v>
      </c>
      <c r="D71" s="17">
        <f t="shared" si="16"/>
        <v>0.46300000000000002</v>
      </c>
      <c r="E71" s="17">
        <f t="shared" si="17"/>
        <v>0.44500000000000001</v>
      </c>
      <c r="F71" s="17">
        <f t="shared" si="18"/>
        <v>0.25700000000000001</v>
      </c>
      <c r="G71" s="17">
        <f t="shared" si="19"/>
        <v>0.19900000000000001</v>
      </c>
      <c r="H71" s="17">
        <f t="shared" si="20"/>
        <v>0.33200000000000002</v>
      </c>
      <c r="J71" t="s">
        <v>430</v>
      </c>
      <c r="K71">
        <v>194557</v>
      </c>
      <c r="L71">
        <v>205940</v>
      </c>
      <c r="M71">
        <v>219114</v>
      </c>
      <c r="N71">
        <v>221206</v>
      </c>
      <c r="O71">
        <v>245564</v>
      </c>
      <c r="P71">
        <v>270575</v>
      </c>
    </row>
    <row r="72" spans="1:16" ht="12.75">
      <c r="A72" s="5"/>
      <c r="B72" t="s">
        <v>458</v>
      </c>
      <c r="C72" s="17">
        <f t="shared" si="15"/>
        <v>0.112</v>
      </c>
      <c r="D72" s="17">
        <f t="shared" si="16"/>
        <v>0.27600000000000002</v>
      </c>
      <c r="E72" s="17">
        <f t="shared" si="17"/>
        <v>0.48799999999999999</v>
      </c>
      <c r="F72" s="17">
        <f t="shared" si="18"/>
        <v>0.28599999999999998</v>
      </c>
      <c r="G72" s="17">
        <f t="shared" si="19"/>
        <v>0.47899999999999998</v>
      </c>
      <c r="H72" s="17">
        <f t="shared" si="20"/>
        <v>0.39600000000000002</v>
      </c>
      <c r="J72" t="s">
        <v>431</v>
      </c>
      <c r="K72">
        <v>25229</v>
      </c>
      <c r="L72">
        <v>28355</v>
      </c>
      <c r="M72">
        <v>31006</v>
      </c>
      <c r="N72">
        <v>30761</v>
      </c>
      <c r="O72">
        <v>33082</v>
      </c>
      <c r="P72">
        <v>35241</v>
      </c>
    </row>
    <row r="73" spans="1:16" ht="12.75">
      <c r="B73" s="57"/>
      <c r="C73" s="12"/>
      <c r="D73" s="12"/>
      <c r="E73" s="12"/>
      <c r="F73" s="12"/>
      <c r="G73" s="16"/>
      <c r="H73" s="16"/>
      <c r="J73" t="s">
        <v>432</v>
      </c>
      <c r="K73">
        <v>9993</v>
      </c>
      <c r="L73">
        <v>11002</v>
      </c>
      <c r="M73">
        <v>11186</v>
      </c>
      <c r="N73">
        <v>10779</v>
      </c>
      <c r="O73">
        <v>12459</v>
      </c>
      <c r="P73">
        <v>12946</v>
      </c>
    </row>
    <row r="74" spans="1:16" ht="12.75">
      <c r="B74" s="11" t="s">
        <v>49</v>
      </c>
      <c r="C74" s="15"/>
      <c r="D74" s="15"/>
      <c r="E74" s="15"/>
      <c r="F74" s="15"/>
      <c r="G74" s="268"/>
      <c r="H74" s="268"/>
      <c r="J74" t="s">
        <v>433</v>
      </c>
      <c r="K74">
        <v>9215</v>
      </c>
      <c r="L74">
        <v>9895</v>
      </c>
      <c r="M74">
        <v>10323</v>
      </c>
      <c r="N74">
        <v>10633</v>
      </c>
      <c r="O74">
        <v>11994</v>
      </c>
      <c r="P74">
        <v>12980</v>
      </c>
    </row>
    <row r="75" spans="1:16" ht="12.75">
      <c r="B75" s="57" t="s">
        <v>50</v>
      </c>
      <c r="C75" s="17">
        <f>K65/1000</f>
        <v>337.387</v>
      </c>
      <c r="D75" s="17">
        <f t="shared" ref="D75:H75" si="21">L65/1000</f>
        <v>356.49400000000003</v>
      </c>
      <c r="E75" s="17">
        <f t="shared" si="21"/>
        <v>376.565</v>
      </c>
      <c r="F75" s="17">
        <f t="shared" si="21"/>
        <v>403.36399999999998</v>
      </c>
      <c r="G75" s="17">
        <f t="shared" si="21"/>
        <v>538.04499999999996</v>
      </c>
      <c r="H75" s="17">
        <f t="shared" si="21"/>
        <v>512.78899999999999</v>
      </c>
      <c r="J75" t="s">
        <v>434</v>
      </c>
      <c r="K75">
        <v>3168</v>
      </c>
      <c r="L75">
        <v>3647</v>
      </c>
      <c r="M75">
        <v>3355</v>
      </c>
      <c r="N75">
        <v>3145</v>
      </c>
      <c r="O75">
        <v>3498</v>
      </c>
      <c r="P75">
        <v>3801</v>
      </c>
    </row>
    <row r="76" spans="1:16" ht="12.75">
      <c r="B76" s="56" t="s">
        <v>51</v>
      </c>
      <c r="C76" s="17">
        <f t="shared" ref="C76:C93" si="22">K66/1000</f>
        <v>5.5659999999999998</v>
      </c>
      <c r="D76" s="17">
        <f t="shared" ref="D76:D93" si="23">L66/1000</f>
        <v>6.82</v>
      </c>
      <c r="E76" s="17">
        <f t="shared" ref="E76:E93" si="24">M66/1000</f>
        <v>6.883</v>
      </c>
      <c r="F76" s="17">
        <f t="shared" ref="F76:F93" si="25">N66/1000</f>
        <v>6.7960000000000003</v>
      </c>
      <c r="G76" s="17">
        <f t="shared" ref="G76:G93" si="26">O66/1000</f>
        <v>9.218</v>
      </c>
      <c r="H76" s="17">
        <f t="shared" ref="H76:H93" si="27">P66/1000</f>
        <v>12.847</v>
      </c>
      <c r="J76" t="s">
        <v>435</v>
      </c>
      <c r="K76">
        <v>25329</v>
      </c>
      <c r="L76">
        <v>27259</v>
      </c>
      <c r="M76">
        <v>30528</v>
      </c>
      <c r="N76">
        <v>30104</v>
      </c>
      <c r="O76">
        <v>34880</v>
      </c>
      <c r="P76">
        <v>36066</v>
      </c>
    </row>
    <row r="77" spans="1:16" ht="12.75">
      <c r="B77" s="56" t="s">
        <v>52</v>
      </c>
      <c r="C77" s="17">
        <f t="shared" si="22"/>
        <v>6.8689999999999998</v>
      </c>
      <c r="D77" s="17">
        <f t="shared" si="23"/>
        <v>7.1539999999999999</v>
      </c>
      <c r="E77" s="17">
        <f t="shared" si="24"/>
        <v>7.9109999999999996</v>
      </c>
      <c r="F77" s="17">
        <f t="shared" si="25"/>
        <v>7.4930000000000003</v>
      </c>
      <c r="G77" s="17">
        <f t="shared" si="26"/>
        <v>7.843</v>
      </c>
      <c r="H77" s="17">
        <f t="shared" si="27"/>
        <v>9.1950000000000003</v>
      </c>
      <c r="J77" t="s">
        <v>436</v>
      </c>
      <c r="K77">
        <v>562838</v>
      </c>
      <c r="L77">
        <v>591840</v>
      </c>
      <c r="M77">
        <v>627618</v>
      </c>
      <c r="N77">
        <v>653893</v>
      </c>
      <c r="O77">
        <v>818987</v>
      </c>
      <c r="P77">
        <v>825840</v>
      </c>
    </row>
    <row r="78" spans="1:16" ht="12.75">
      <c r="B78" s="56" t="s">
        <v>53</v>
      </c>
      <c r="C78" s="17">
        <f t="shared" si="22"/>
        <v>7.0140000000000002</v>
      </c>
      <c r="D78" s="17">
        <f t="shared" si="23"/>
        <v>7.7830000000000004</v>
      </c>
      <c r="E78" s="17">
        <f t="shared" si="24"/>
        <v>6.9180000000000001</v>
      </c>
      <c r="F78" s="17">
        <f t="shared" si="25"/>
        <v>7.4340000000000002</v>
      </c>
      <c r="G78" s="17">
        <f t="shared" si="26"/>
        <v>8.5570000000000004</v>
      </c>
      <c r="H78" s="17">
        <f t="shared" si="27"/>
        <v>9.6780000000000008</v>
      </c>
      <c r="J78" t="s">
        <v>437</v>
      </c>
      <c r="K78">
        <v>51140</v>
      </c>
      <c r="L78">
        <v>52771</v>
      </c>
      <c r="M78">
        <v>55040</v>
      </c>
      <c r="N78">
        <v>55193</v>
      </c>
      <c r="O78">
        <v>63531</v>
      </c>
      <c r="P78">
        <v>65076</v>
      </c>
    </row>
    <row r="79" spans="1:16" ht="12.75">
      <c r="B79" s="56" t="s">
        <v>54</v>
      </c>
      <c r="C79" s="17">
        <f t="shared" si="22"/>
        <v>6.6719999999999997</v>
      </c>
      <c r="D79" s="17">
        <f t="shared" si="23"/>
        <v>6.19</v>
      </c>
      <c r="E79" s="17">
        <f t="shared" si="24"/>
        <v>5.0199999999999996</v>
      </c>
      <c r="F79" s="17">
        <f t="shared" si="25"/>
        <v>5.5679999999999996</v>
      </c>
      <c r="G79" s="17">
        <f t="shared" si="26"/>
        <v>8.9909999999999997</v>
      </c>
      <c r="H79" s="17">
        <f t="shared" si="27"/>
        <v>8.65</v>
      </c>
      <c r="J79" t="s">
        <v>438</v>
      </c>
      <c r="K79">
        <v>23316</v>
      </c>
      <c r="L79">
        <v>23951</v>
      </c>
      <c r="M79">
        <v>24745</v>
      </c>
      <c r="N79">
        <v>23461</v>
      </c>
      <c r="O79">
        <v>26830</v>
      </c>
      <c r="P79">
        <v>28205</v>
      </c>
    </row>
    <row r="80" spans="1:16" ht="12.75">
      <c r="B80" s="56" t="s">
        <v>55</v>
      </c>
      <c r="C80" s="17">
        <f t="shared" si="22"/>
        <v>4.6769999999999996</v>
      </c>
      <c r="D80" s="17">
        <f t="shared" si="23"/>
        <v>5.1449999999999996</v>
      </c>
      <c r="E80" s="17">
        <f t="shared" si="24"/>
        <v>5.7409999999999997</v>
      </c>
      <c r="F80" s="17">
        <f t="shared" si="25"/>
        <v>5.3490000000000002</v>
      </c>
      <c r="G80" s="17">
        <f t="shared" si="26"/>
        <v>7.1580000000000004</v>
      </c>
      <c r="H80" s="17">
        <f t="shared" si="27"/>
        <v>7.77</v>
      </c>
      <c r="J80" t="s">
        <v>439</v>
      </c>
      <c r="K80">
        <v>25421</v>
      </c>
      <c r="L80">
        <v>26400</v>
      </c>
      <c r="M80">
        <v>27540</v>
      </c>
      <c r="N80">
        <v>29400</v>
      </c>
      <c r="O80">
        <v>33823</v>
      </c>
      <c r="P80">
        <v>34126</v>
      </c>
    </row>
    <row r="81" spans="1:16" ht="12.75">
      <c r="B81" s="57" t="s">
        <v>56</v>
      </c>
      <c r="C81" s="17">
        <f t="shared" si="22"/>
        <v>194.55699999999999</v>
      </c>
      <c r="D81" s="17">
        <f t="shared" si="23"/>
        <v>205.94</v>
      </c>
      <c r="E81" s="17">
        <f t="shared" si="24"/>
        <v>219.114</v>
      </c>
      <c r="F81" s="17">
        <f t="shared" si="25"/>
        <v>221.20599999999999</v>
      </c>
      <c r="G81" s="17">
        <f t="shared" si="26"/>
        <v>245.56399999999999</v>
      </c>
      <c r="H81" s="17">
        <f t="shared" si="27"/>
        <v>270.57499999999999</v>
      </c>
      <c r="J81" t="s">
        <v>440</v>
      </c>
      <c r="K81">
        <v>2</v>
      </c>
      <c r="L81">
        <v>0</v>
      </c>
      <c r="M81">
        <v>0</v>
      </c>
      <c r="N81">
        <v>2</v>
      </c>
      <c r="O81">
        <v>6</v>
      </c>
      <c r="P81">
        <v>5</v>
      </c>
    </row>
    <row r="82" spans="1:16" ht="12.75">
      <c r="B82" s="56" t="s">
        <v>57</v>
      </c>
      <c r="C82" s="17">
        <f t="shared" si="22"/>
        <v>25.228999999999999</v>
      </c>
      <c r="D82" s="17">
        <f t="shared" si="23"/>
        <v>28.355</v>
      </c>
      <c r="E82" s="17">
        <f t="shared" si="24"/>
        <v>31.006</v>
      </c>
      <c r="F82" s="17">
        <f t="shared" si="25"/>
        <v>30.760999999999999</v>
      </c>
      <c r="G82" s="17">
        <f t="shared" si="26"/>
        <v>33.082000000000001</v>
      </c>
      <c r="H82" s="17">
        <f t="shared" si="27"/>
        <v>35.241</v>
      </c>
      <c r="J82" t="s">
        <v>441</v>
      </c>
      <c r="K82">
        <v>10362</v>
      </c>
      <c r="L82">
        <v>9718</v>
      </c>
      <c r="M82">
        <v>8854</v>
      </c>
      <c r="N82">
        <v>9016</v>
      </c>
      <c r="O82">
        <v>10302</v>
      </c>
      <c r="P82">
        <v>11273</v>
      </c>
    </row>
    <row r="83" spans="1:16" ht="12.75">
      <c r="B83" s="56" t="s">
        <v>58</v>
      </c>
      <c r="C83" s="17">
        <f t="shared" si="22"/>
        <v>9.9930000000000003</v>
      </c>
      <c r="D83" s="17">
        <f t="shared" si="23"/>
        <v>11.002000000000001</v>
      </c>
      <c r="E83" s="17">
        <f t="shared" si="24"/>
        <v>11.186</v>
      </c>
      <c r="F83" s="17">
        <f t="shared" si="25"/>
        <v>10.779</v>
      </c>
      <c r="G83" s="17">
        <f t="shared" si="26"/>
        <v>12.459</v>
      </c>
      <c r="H83" s="17">
        <f t="shared" si="27"/>
        <v>12.946</v>
      </c>
      <c r="J83" t="s">
        <v>442</v>
      </c>
      <c r="K83">
        <v>17270</v>
      </c>
      <c r="L83">
        <v>17423</v>
      </c>
      <c r="M83">
        <v>20258</v>
      </c>
      <c r="N83">
        <v>16142</v>
      </c>
      <c r="O83">
        <v>15630</v>
      </c>
      <c r="P83">
        <v>24894</v>
      </c>
    </row>
    <row r="84" spans="1:16" ht="12.75">
      <c r="B84" s="56" t="s">
        <v>59</v>
      </c>
      <c r="C84" s="17">
        <f t="shared" si="22"/>
        <v>9.2149999999999999</v>
      </c>
      <c r="D84" s="17">
        <f t="shared" si="23"/>
        <v>9.8949999999999996</v>
      </c>
      <c r="E84" s="17">
        <f t="shared" si="24"/>
        <v>10.323</v>
      </c>
      <c r="F84" s="17">
        <f t="shared" si="25"/>
        <v>10.632999999999999</v>
      </c>
      <c r="G84" s="17">
        <f t="shared" si="26"/>
        <v>11.994</v>
      </c>
      <c r="H84" s="17">
        <f t="shared" si="27"/>
        <v>12.98</v>
      </c>
      <c r="J84" s="273" t="s">
        <v>443</v>
      </c>
      <c r="K84" s="273">
        <v>8739</v>
      </c>
      <c r="L84" s="273">
        <v>9830</v>
      </c>
      <c r="M84" s="273">
        <v>9237</v>
      </c>
      <c r="N84" s="273">
        <v>9581</v>
      </c>
      <c r="O84" s="273">
        <v>11916</v>
      </c>
      <c r="P84" s="273">
        <v>12429</v>
      </c>
    </row>
    <row r="85" spans="1:16" ht="12.75">
      <c r="B85" s="56" t="s">
        <v>60</v>
      </c>
      <c r="C85" s="17">
        <f t="shared" si="22"/>
        <v>3.1680000000000001</v>
      </c>
      <c r="D85" s="17">
        <f t="shared" si="23"/>
        <v>3.6469999999999998</v>
      </c>
      <c r="E85" s="17">
        <f t="shared" si="24"/>
        <v>3.355</v>
      </c>
      <c r="F85" s="17">
        <f t="shared" si="25"/>
        <v>3.145</v>
      </c>
      <c r="G85" s="17">
        <f t="shared" si="26"/>
        <v>3.4980000000000002</v>
      </c>
      <c r="H85" s="17">
        <f t="shared" si="27"/>
        <v>3.8010000000000002</v>
      </c>
      <c r="J85" t="s">
        <v>444</v>
      </c>
      <c r="K85">
        <v>232181</v>
      </c>
      <c r="L85">
        <v>282265</v>
      </c>
      <c r="M85">
        <v>258111</v>
      </c>
      <c r="N85">
        <v>272751</v>
      </c>
      <c r="O85">
        <v>360361</v>
      </c>
      <c r="P85">
        <v>362514</v>
      </c>
    </row>
    <row r="86" spans="1:16" ht="12.75">
      <c r="B86" s="56" t="s">
        <v>61</v>
      </c>
      <c r="C86" s="17">
        <f t="shared" si="22"/>
        <v>25.329000000000001</v>
      </c>
      <c r="D86" s="17">
        <f t="shared" si="23"/>
        <v>27.259</v>
      </c>
      <c r="E86" s="17">
        <f t="shared" si="24"/>
        <v>30.527999999999999</v>
      </c>
      <c r="F86" s="17">
        <f t="shared" si="25"/>
        <v>30.103999999999999</v>
      </c>
      <c r="G86" s="17">
        <f t="shared" si="26"/>
        <v>34.880000000000003</v>
      </c>
      <c r="H86" s="17">
        <f t="shared" si="27"/>
        <v>36.066000000000003</v>
      </c>
      <c r="J86" t="s">
        <v>445</v>
      </c>
      <c r="K86">
        <v>18482</v>
      </c>
      <c r="L86">
        <v>90083</v>
      </c>
      <c r="M86">
        <v>40488</v>
      </c>
      <c r="N86">
        <v>24190</v>
      </c>
      <c r="O86">
        <v>128095</v>
      </c>
      <c r="P86">
        <v>110695</v>
      </c>
    </row>
    <row r="87" spans="1:16" ht="12.75">
      <c r="B87" s="56" t="s">
        <v>62</v>
      </c>
      <c r="C87" s="17">
        <f t="shared" si="22"/>
        <v>562.83799999999997</v>
      </c>
      <c r="D87" s="17">
        <f t="shared" si="23"/>
        <v>591.84</v>
      </c>
      <c r="E87" s="17">
        <f t="shared" si="24"/>
        <v>627.61800000000005</v>
      </c>
      <c r="F87" s="17">
        <f t="shared" si="25"/>
        <v>653.89300000000003</v>
      </c>
      <c r="G87" s="17">
        <f t="shared" si="26"/>
        <v>818.98699999999997</v>
      </c>
      <c r="H87" s="17">
        <f t="shared" si="27"/>
        <v>825.84</v>
      </c>
      <c r="J87" t="s">
        <v>446</v>
      </c>
      <c r="K87">
        <v>5.5</v>
      </c>
      <c r="L87">
        <v>19.399999999999999</v>
      </c>
      <c r="M87">
        <v>9.6</v>
      </c>
      <c r="N87">
        <v>5.6</v>
      </c>
      <c r="O87">
        <v>21.2</v>
      </c>
      <c r="P87">
        <v>17.3</v>
      </c>
    </row>
    <row r="88" spans="1:16" ht="12.75">
      <c r="B88" s="56" t="s">
        <v>63</v>
      </c>
      <c r="C88" s="17">
        <f t="shared" si="22"/>
        <v>51.14</v>
      </c>
      <c r="D88" s="17">
        <f t="shared" si="23"/>
        <v>52.771000000000001</v>
      </c>
      <c r="E88" s="17">
        <f t="shared" si="24"/>
        <v>55.04</v>
      </c>
      <c r="F88" s="17">
        <f t="shared" si="25"/>
        <v>55.192999999999998</v>
      </c>
      <c r="G88" s="17">
        <f t="shared" si="26"/>
        <v>63.530999999999999</v>
      </c>
      <c r="H88" s="17">
        <f t="shared" si="27"/>
        <v>65.075999999999993</v>
      </c>
      <c r="J88" t="s">
        <v>72</v>
      </c>
      <c r="K88">
        <v>83.4</v>
      </c>
      <c r="L88">
        <v>62.8</v>
      </c>
      <c r="M88">
        <v>69.7</v>
      </c>
      <c r="N88">
        <v>77.8</v>
      </c>
      <c r="O88">
        <v>67.2</v>
      </c>
      <c r="P88">
        <v>59</v>
      </c>
    </row>
    <row r="89" spans="1:16" ht="12.75">
      <c r="B89" s="56" t="s">
        <v>64</v>
      </c>
      <c r="C89" s="17">
        <f t="shared" si="22"/>
        <v>23.315999999999999</v>
      </c>
      <c r="D89" s="17">
        <f t="shared" si="23"/>
        <v>23.951000000000001</v>
      </c>
      <c r="E89" s="17">
        <f t="shared" si="24"/>
        <v>24.745000000000001</v>
      </c>
      <c r="F89" s="17">
        <f t="shared" si="25"/>
        <v>23.460999999999999</v>
      </c>
      <c r="G89" s="17">
        <f t="shared" si="26"/>
        <v>26.83</v>
      </c>
      <c r="H89" s="17">
        <f t="shared" si="27"/>
        <v>28.204999999999998</v>
      </c>
      <c r="J89" t="s">
        <v>73</v>
      </c>
      <c r="K89">
        <v>69.400000000000006</v>
      </c>
      <c r="L89">
        <v>61.8</v>
      </c>
      <c r="M89">
        <v>65.099999999999994</v>
      </c>
      <c r="N89">
        <v>70.2</v>
      </c>
      <c r="O89">
        <v>62.2</v>
      </c>
      <c r="P89">
        <v>57.7</v>
      </c>
    </row>
    <row r="90" spans="1:16" ht="12.75">
      <c r="B90" s="56" t="s">
        <v>65</v>
      </c>
      <c r="C90" s="17">
        <f t="shared" si="22"/>
        <v>25.420999999999999</v>
      </c>
      <c r="D90" s="17">
        <f t="shared" si="23"/>
        <v>26.4</v>
      </c>
      <c r="E90" s="17">
        <f t="shared" si="24"/>
        <v>27.54</v>
      </c>
      <c r="F90" s="17">
        <f t="shared" si="25"/>
        <v>29.4</v>
      </c>
      <c r="G90" s="17">
        <f t="shared" si="26"/>
        <v>33.823</v>
      </c>
      <c r="H90" s="17">
        <f t="shared" si="27"/>
        <v>34.125999999999998</v>
      </c>
      <c r="J90" t="s">
        <v>74</v>
      </c>
      <c r="K90">
        <v>40.9</v>
      </c>
      <c r="L90">
        <v>47.8</v>
      </c>
      <c r="M90">
        <v>45.4</v>
      </c>
      <c r="N90">
        <v>40.5</v>
      </c>
      <c r="O90">
        <v>48.3</v>
      </c>
      <c r="P90">
        <v>50.7</v>
      </c>
    </row>
    <row r="91" spans="1:16">
      <c r="B91" s="56" t="s">
        <v>66</v>
      </c>
      <c r="C91" s="17">
        <f t="shared" si="22"/>
        <v>2E-3</v>
      </c>
      <c r="D91" s="17">
        <f t="shared" si="23"/>
        <v>0</v>
      </c>
      <c r="E91" s="17">
        <f t="shared" si="24"/>
        <v>0</v>
      </c>
      <c r="F91" s="17">
        <f t="shared" si="25"/>
        <v>2E-3</v>
      </c>
      <c r="G91" s="17">
        <f t="shared" si="26"/>
        <v>6.0000000000000001E-3</v>
      </c>
      <c r="H91" s="17">
        <f t="shared" si="27"/>
        <v>5.0000000000000001E-3</v>
      </c>
    </row>
    <row r="92" spans="1:16">
      <c r="A92" s="5"/>
      <c r="B92" s="57" t="s">
        <v>67</v>
      </c>
      <c r="C92" s="17">
        <f t="shared" si="22"/>
        <v>10.362</v>
      </c>
      <c r="D92" s="17">
        <f t="shared" si="23"/>
        <v>9.718</v>
      </c>
      <c r="E92" s="17">
        <f t="shared" si="24"/>
        <v>8.8539999999999992</v>
      </c>
      <c r="F92" s="17">
        <f t="shared" si="25"/>
        <v>9.016</v>
      </c>
      <c r="G92" s="17">
        <f t="shared" si="26"/>
        <v>10.302</v>
      </c>
      <c r="H92" s="17">
        <f t="shared" si="27"/>
        <v>11.273</v>
      </c>
    </row>
    <row r="93" spans="1:16">
      <c r="A93" s="5"/>
      <c r="B93" s="57" t="s">
        <v>68</v>
      </c>
      <c r="C93" s="17">
        <f t="shared" si="22"/>
        <v>17.27</v>
      </c>
      <c r="D93" s="17">
        <f t="shared" si="23"/>
        <v>17.422999999999998</v>
      </c>
      <c r="E93" s="17">
        <f t="shared" si="24"/>
        <v>20.257999999999999</v>
      </c>
      <c r="F93" s="17">
        <f t="shared" si="25"/>
        <v>16.141999999999999</v>
      </c>
      <c r="G93" s="17">
        <f t="shared" si="26"/>
        <v>15.63</v>
      </c>
      <c r="H93" s="17">
        <f t="shared" si="27"/>
        <v>24.893999999999998</v>
      </c>
    </row>
    <row r="94" spans="1:16">
      <c r="B94" s="57"/>
      <c r="C94" s="12"/>
      <c r="D94" s="12"/>
      <c r="E94" s="12"/>
      <c r="F94" s="12"/>
      <c r="G94" s="16"/>
      <c r="H94" s="16"/>
    </row>
    <row r="95" spans="1:16">
      <c r="B95" s="11" t="s">
        <v>69</v>
      </c>
      <c r="C95" s="15"/>
      <c r="D95" s="15"/>
      <c r="E95" s="15"/>
      <c r="F95" s="15"/>
      <c r="G95" s="268"/>
      <c r="H95" s="268"/>
    </row>
    <row r="96" spans="1:16">
      <c r="B96" s="56" t="s">
        <v>70</v>
      </c>
      <c r="C96" s="17">
        <f>K84/1000</f>
        <v>8.7390000000000008</v>
      </c>
      <c r="D96" s="17">
        <f t="shared" ref="D96:H96" si="28">L84/1000</f>
        <v>9.83</v>
      </c>
      <c r="E96" s="17">
        <f t="shared" si="28"/>
        <v>9.2370000000000001</v>
      </c>
      <c r="F96" s="17">
        <f t="shared" si="28"/>
        <v>9.5809999999999995</v>
      </c>
      <c r="G96" s="17">
        <f t="shared" si="28"/>
        <v>11.916</v>
      </c>
      <c r="H96" s="17">
        <f t="shared" si="28"/>
        <v>12.429</v>
      </c>
    </row>
    <row r="97" spans="2:8" ht="12.75">
      <c r="B97" t="s">
        <v>444</v>
      </c>
      <c r="C97" s="17">
        <f t="shared" ref="C97:C98" si="29">K85/1000</f>
        <v>232.18100000000001</v>
      </c>
      <c r="D97" s="17">
        <f t="shared" ref="D97:D98" si="30">L85/1000</f>
        <v>282.26499999999999</v>
      </c>
      <c r="E97" s="17">
        <f t="shared" ref="E97:E98" si="31">M85/1000</f>
        <v>258.11099999999999</v>
      </c>
      <c r="F97" s="17">
        <f t="shared" ref="F97:F98" si="32">N85/1000</f>
        <v>272.75099999999998</v>
      </c>
      <c r="G97" s="17">
        <f t="shared" ref="G97:G98" si="33">O85/1000</f>
        <v>360.36099999999999</v>
      </c>
      <c r="H97" s="17">
        <f t="shared" ref="H97:H98" si="34">P85/1000</f>
        <v>362.51400000000001</v>
      </c>
    </row>
    <row r="98" spans="2:8" ht="12.75">
      <c r="B98" t="s">
        <v>445</v>
      </c>
      <c r="C98" s="17">
        <f t="shared" si="29"/>
        <v>18.481999999999999</v>
      </c>
      <c r="D98" s="17">
        <f t="shared" si="30"/>
        <v>90.082999999999998</v>
      </c>
      <c r="E98" s="17">
        <f t="shared" si="31"/>
        <v>40.488</v>
      </c>
      <c r="F98" s="17">
        <f t="shared" si="32"/>
        <v>24.19</v>
      </c>
      <c r="G98" s="17">
        <f t="shared" si="33"/>
        <v>128.095</v>
      </c>
      <c r="H98" s="17">
        <f t="shared" si="34"/>
        <v>110.69499999999999</v>
      </c>
    </row>
    <row r="99" spans="2:8">
      <c r="B99" s="56" t="s">
        <v>71</v>
      </c>
      <c r="C99" s="17">
        <v>5.5</v>
      </c>
      <c r="D99" s="17">
        <v>19.399999999999999</v>
      </c>
      <c r="E99" s="17">
        <v>9.6</v>
      </c>
      <c r="F99" s="17">
        <v>5.6</v>
      </c>
      <c r="G99" s="17">
        <v>21.2</v>
      </c>
      <c r="H99" s="17">
        <v>17.3</v>
      </c>
    </row>
    <row r="100" spans="2:8">
      <c r="B100" s="56" t="s">
        <v>72</v>
      </c>
      <c r="C100" s="17">
        <v>83.4</v>
      </c>
      <c r="D100" s="17">
        <v>62.8</v>
      </c>
      <c r="E100" s="17">
        <v>69.7</v>
      </c>
      <c r="F100" s="17">
        <v>77.8</v>
      </c>
      <c r="G100" s="17">
        <v>67.2</v>
      </c>
      <c r="H100" s="17">
        <v>59</v>
      </c>
    </row>
    <row r="101" spans="2:8">
      <c r="B101" s="56" t="s">
        <v>73</v>
      </c>
      <c r="C101" s="17">
        <v>69.400000000000006</v>
      </c>
      <c r="D101" s="17">
        <v>61.8</v>
      </c>
      <c r="E101" s="17">
        <v>65.099999999999994</v>
      </c>
      <c r="F101" s="17">
        <v>70.2</v>
      </c>
      <c r="G101" s="17">
        <v>62.2</v>
      </c>
      <c r="H101" s="17">
        <v>57.7</v>
      </c>
    </row>
    <row r="102" spans="2:8">
      <c r="B102" s="56" t="s">
        <v>74</v>
      </c>
      <c r="C102" s="17">
        <v>40.9</v>
      </c>
      <c r="D102" s="17">
        <v>47.8</v>
      </c>
      <c r="E102" s="17">
        <v>45.4</v>
      </c>
      <c r="F102" s="17">
        <v>40.5</v>
      </c>
      <c r="G102" s="17">
        <v>48.3</v>
      </c>
      <c r="H102" s="17">
        <v>50.7</v>
      </c>
    </row>
  </sheetData>
  <phoneticPr fontId="4" type="noConversion"/>
  <pageMargins left="0.19685039370078741" right="0.19685039370078741" top="0.51181102362204722" bottom="0.59055118110236215" header="0.11811023622047244" footer="0.11811023622047244"/>
  <pageSetup paperSize="8"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T18"/>
  <sheetViews>
    <sheetView workbookViewId="0">
      <selection activeCell="A17" sqref="A17"/>
    </sheetView>
  </sheetViews>
  <sheetFormatPr baseColWidth="10" defaultColWidth="10.7109375" defaultRowHeight="12.75"/>
  <cols>
    <col min="1" max="1" width="25.28515625" style="1" customWidth="1"/>
    <col min="2" max="2" width="6.85546875" style="1" customWidth="1"/>
    <col min="3" max="32" width="6.140625" style="1" customWidth="1"/>
    <col min="33" max="38" width="6" style="1" customWidth="1"/>
    <col min="39" max="39" width="6.140625" customWidth="1"/>
    <col min="40" max="41" width="6.85546875" style="1" customWidth="1"/>
    <col min="42" max="16384" width="10.7109375" style="1"/>
  </cols>
  <sheetData>
    <row r="1" spans="1:46">
      <c r="A1" s="8" t="s">
        <v>89</v>
      </c>
    </row>
    <row r="2" spans="1:46">
      <c r="A2" s="60"/>
      <c r="D2" s="40"/>
    </row>
    <row r="3" spans="1:46">
      <c r="A3" s="21" t="s">
        <v>460</v>
      </c>
    </row>
    <row r="4" spans="1:46">
      <c r="A4" s="8" t="s">
        <v>226</v>
      </c>
    </row>
    <row r="5" spans="1:46">
      <c r="A5" s="8" t="s">
        <v>225</v>
      </c>
    </row>
    <row r="6" spans="1:46">
      <c r="A6" s="21" t="s">
        <v>208</v>
      </c>
      <c r="B6" s="19"/>
    </row>
    <row r="7" spans="1:46" ht="12">
      <c r="AM7" s="1"/>
    </row>
    <row r="10" spans="1:46" ht="13.5" thickBot="1"/>
    <row r="11" spans="1:46" ht="13.5" thickBot="1">
      <c r="A11" s="274"/>
      <c r="B11" s="278" t="s">
        <v>504</v>
      </c>
      <c r="C11" s="279"/>
      <c r="D11" s="279"/>
      <c r="E11" s="279"/>
      <c r="F11" s="279"/>
      <c r="G11" s="279"/>
      <c r="H11" s="279"/>
      <c r="I11" s="279"/>
      <c r="J11" s="279"/>
      <c r="K11" s="279"/>
      <c r="L11" s="279"/>
      <c r="M11" s="279"/>
      <c r="N11" s="279"/>
      <c r="O11" s="279"/>
      <c r="P11" s="280"/>
      <c r="Q11" s="278" t="s">
        <v>502</v>
      </c>
      <c r="R11" s="279"/>
      <c r="S11" s="279"/>
      <c r="T11" s="279"/>
      <c r="U11" s="279"/>
      <c r="V11" s="279"/>
      <c r="W11" s="279"/>
      <c r="X11" s="279"/>
      <c r="Y11" s="279"/>
      <c r="Z11" s="279"/>
      <c r="AA11" s="279"/>
      <c r="AB11" s="279"/>
      <c r="AC11" s="279"/>
      <c r="AD11" s="279"/>
      <c r="AE11" s="280"/>
      <c r="AF11" s="278" t="s">
        <v>503</v>
      </c>
      <c r="AG11" s="279"/>
      <c r="AH11" s="279"/>
      <c r="AI11" s="279"/>
      <c r="AJ11" s="279"/>
      <c r="AK11" s="279"/>
      <c r="AL11" s="279"/>
      <c r="AM11" s="279"/>
      <c r="AN11" s="279"/>
      <c r="AO11" s="279"/>
      <c r="AP11" s="279"/>
      <c r="AQ11" s="279"/>
      <c r="AR11" s="279"/>
      <c r="AS11" s="279"/>
      <c r="AT11" s="280"/>
    </row>
    <row r="12" spans="1:46" ht="13.5" thickBot="1">
      <c r="A12" s="275" t="s">
        <v>88</v>
      </c>
      <c r="B12" s="275">
        <v>2010</v>
      </c>
      <c r="C12" s="275">
        <v>2011</v>
      </c>
      <c r="D12" s="275">
        <v>2012</v>
      </c>
      <c r="E12" s="275">
        <v>2013</v>
      </c>
      <c r="F12" s="275">
        <v>2014</v>
      </c>
      <c r="G12" s="275">
        <v>2015</v>
      </c>
      <c r="H12" s="275">
        <v>2016</v>
      </c>
      <c r="I12" s="275">
        <v>2017</v>
      </c>
      <c r="J12" s="275">
        <v>2018</v>
      </c>
      <c r="K12" s="275">
        <v>2019</v>
      </c>
      <c r="L12" s="275">
        <v>2020</v>
      </c>
      <c r="M12" s="275">
        <v>2021</v>
      </c>
      <c r="N12" s="275">
        <v>2022</v>
      </c>
      <c r="O12" s="275">
        <v>2023</v>
      </c>
      <c r="P12" s="275">
        <v>2024</v>
      </c>
      <c r="Q12" s="275">
        <v>2010</v>
      </c>
      <c r="R12" s="275">
        <v>2011</v>
      </c>
      <c r="S12" s="275">
        <v>2012</v>
      </c>
      <c r="T12" s="275">
        <v>2013</v>
      </c>
      <c r="U12" s="275">
        <v>2014</v>
      </c>
      <c r="V12" s="275">
        <v>2015</v>
      </c>
      <c r="W12" s="275">
        <v>2016</v>
      </c>
      <c r="X12" s="275">
        <v>2017</v>
      </c>
      <c r="Y12" s="275">
        <v>2018</v>
      </c>
      <c r="Z12" s="275">
        <v>2019</v>
      </c>
      <c r="AA12" s="275">
        <v>2020</v>
      </c>
      <c r="AB12" s="275">
        <v>2021</v>
      </c>
      <c r="AC12" s="275">
        <v>2022</v>
      </c>
      <c r="AD12" s="275">
        <v>2023</v>
      </c>
      <c r="AE12" s="275">
        <v>2024</v>
      </c>
      <c r="AF12" s="275">
        <v>2010</v>
      </c>
      <c r="AG12" s="275">
        <v>2011</v>
      </c>
      <c r="AH12" s="275">
        <v>2012</v>
      </c>
      <c r="AI12" s="275">
        <v>2013</v>
      </c>
      <c r="AJ12" s="275">
        <v>2014</v>
      </c>
      <c r="AK12" s="275">
        <v>2015</v>
      </c>
      <c r="AL12" s="275">
        <v>2016</v>
      </c>
      <c r="AM12" s="275">
        <v>2017</v>
      </c>
      <c r="AN12" s="275">
        <v>2018</v>
      </c>
      <c r="AO12" s="275">
        <v>2019</v>
      </c>
      <c r="AP12" s="275">
        <v>2020</v>
      </c>
      <c r="AQ12" s="275">
        <v>2021</v>
      </c>
      <c r="AR12" s="275">
        <v>2022</v>
      </c>
      <c r="AS12" s="275">
        <v>2023</v>
      </c>
      <c r="AT12" s="275">
        <v>2024</v>
      </c>
    </row>
    <row r="13" spans="1:46" s="61" customFormat="1" ht="13.5" thickBot="1">
      <c r="A13" s="276" t="s">
        <v>79</v>
      </c>
      <c r="B13" s="277">
        <v>-160</v>
      </c>
      <c r="C13" s="277">
        <v>-117</v>
      </c>
      <c r="D13" s="277">
        <v>-190</v>
      </c>
      <c r="E13" s="277">
        <v>-290</v>
      </c>
      <c r="F13" s="277">
        <v>-429</v>
      </c>
      <c r="G13" s="277">
        <v>-407</v>
      </c>
      <c r="H13" s="277">
        <v>-288</v>
      </c>
      <c r="I13" s="277">
        <v>-412</v>
      </c>
      <c r="J13" s="277">
        <v>-450</v>
      </c>
      <c r="K13" s="277">
        <v>-282</v>
      </c>
      <c r="L13" s="277">
        <v>-227</v>
      </c>
      <c r="M13" s="277">
        <v>-246</v>
      </c>
      <c r="N13" s="277">
        <v>-365</v>
      </c>
      <c r="O13" s="277">
        <v>-548</v>
      </c>
      <c r="P13" s="277">
        <v>-609</v>
      </c>
      <c r="Q13" s="277" t="s">
        <v>461</v>
      </c>
      <c r="R13" s="277" t="s">
        <v>462</v>
      </c>
      <c r="S13" s="277" t="s">
        <v>463</v>
      </c>
      <c r="T13" s="277" t="s">
        <v>464</v>
      </c>
      <c r="U13" s="277" t="s">
        <v>465</v>
      </c>
      <c r="V13" s="277" t="s">
        <v>466</v>
      </c>
      <c r="W13" s="277" t="s">
        <v>467</v>
      </c>
      <c r="X13" s="277" t="s">
        <v>468</v>
      </c>
      <c r="Y13" s="277" t="s">
        <v>469</v>
      </c>
      <c r="Z13" s="277" t="s">
        <v>220</v>
      </c>
      <c r="AA13" s="277" t="s">
        <v>470</v>
      </c>
      <c r="AB13" s="277" t="s">
        <v>471</v>
      </c>
      <c r="AC13" s="277" t="s">
        <v>472</v>
      </c>
      <c r="AD13" s="277" t="s">
        <v>473</v>
      </c>
      <c r="AE13" s="277" t="s">
        <v>474</v>
      </c>
      <c r="AF13" s="277" t="s">
        <v>475</v>
      </c>
      <c r="AG13" s="277" t="s">
        <v>476</v>
      </c>
      <c r="AH13" s="277" t="s">
        <v>477</v>
      </c>
      <c r="AI13" s="277" t="s">
        <v>478</v>
      </c>
      <c r="AJ13" s="277" t="s">
        <v>479</v>
      </c>
      <c r="AK13" s="277" t="s">
        <v>480</v>
      </c>
      <c r="AL13" s="277" t="s">
        <v>481</v>
      </c>
      <c r="AM13" s="277" t="s">
        <v>482</v>
      </c>
      <c r="AN13" s="277" t="s">
        <v>483</v>
      </c>
      <c r="AO13" s="277" t="s">
        <v>484</v>
      </c>
      <c r="AP13" s="277" t="s">
        <v>485</v>
      </c>
      <c r="AQ13" s="277" t="s">
        <v>486</v>
      </c>
      <c r="AR13" s="277" t="s">
        <v>487</v>
      </c>
      <c r="AS13" s="277" t="s">
        <v>488</v>
      </c>
      <c r="AT13" s="277" t="s">
        <v>489</v>
      </c>
    </row>
    <row r="14" spans="1:46" s="61" customFormat="1" ht="13.5" thickBot="1">
      <c r="A14" s="276" t="s">
        <v>218</v>
      </c>
      <c r="B14" s="277">
        <v>-477</v>
      </c>
      <c r="C14" s="277">
        <v>-539</v>
      </c>
      <c r="D14" s="277">
        <v>-604</v>
      </c>
      <c r="E14" s="277">
        <v>-699</v>
      </c>
      <c r="F14" s="277">
        <v>-768</v>
      </c>
      <c r="G14" s="277">
        <v>-748</v>
      </c>
      <c r="H14" s="277">
        <v>-707</v>
      </c>
      <c r="I14" s="277">
        <v>-781</v>
      </c>
      <c r="J14" s="277">
        <v>-790</v>
      </c>
      <c r="K14" s="277">
        <v>-766</v>
      </c>
      <c r="L14" s="277">
        <v>-800</v>
      </c>
      <c r="M14" s="277">
        <v>-811</v>
      </c>
      <c r="N14" s="277">
        <v>-774</v>
      </c>
      <c r="O14" s="277">
        <v>-910</v>
      </c>
      <c r="P14" s="277">
        <v>-998</v>
      </c>
      <c r="Q14" s="277">
        <v>785</v>
      </c>
      <c r="R14" s="277">
        <v>795</v>
      </c>
      <c r="S14" s="277">
        <v>865</v>
      </c>
      <c r="T14" s="277">
        <v>856</v>
      </c>
      <c r="U14" s="277">
        <v>788</v>
      </c>
      <c r="V14" s="277">
        <v>670</v>
      </c>
      <c r="W14" s="277">
        <v>650</v>
      </c>
      <c r="X14" s="277">
        <v>748</v>
      </c>
      <c r="Y14" s="277">
        <v>702</v>
      </c>
      <c r="Z14" s="277">
        <v>818</v>
      </c>
      <c r="AA14" s="277">
        <v>779</v>
      </c>
      <c r="AB14" s="277">
        <v>705</v>
      </c>
      <c r="AC14" s="277">
        <v>898</v>
      </c>
      <c r="AD14" s="277" t="s">
        <v>490</v>
      </c>
      <c r="AE14" s="277">
        <v>999</v>
      </c>
      <c r="AF14" s="277" t="s">
        <v>491</v>
      </c>
      <c r="AG14" s="277" t="s">
        <v>492</v>
      </c>
      <c r="AH14" s="277" t="s">
        <v>224</v>
      </c>
      <c r="AI14" s="277" t="s">
        <v>493</v>
      </c>
      <c r="AJ14" s="277" t="s">
        <v>221</v>
      </c>
      <c r="AK14" s="277" t="s">
        <v>222</v>
      </c>
      <c r="AL14" s="277" t="s">
        <v>494</v>
      </c>
      <c r="AM14" s="277" t="s">
        <v>495</v>
      </c>
      <c r="AN14" s="277" t="s">
        <v>223</v>
      </c>
      <c r="AO14" s="277" t="s">
        <v>496</v>
      </c>
      <c r="AP14" s="277" t="s">
        <v>497</v>
      </c>
      <c r="AQ14" s="277" t="s">
        <v>498</v>
      </c>
      <c r="AR14" s="277" t="s">
        <v>499</v>
      </c>
      <c r="AS14" s="277" t="s">
        <v>500</v>
      </c>
      <c r="AT14" s="277" t="s">
        <v>501</v>
      </c>
    </row>
    <row r="15" spans="1:46" s="61" customFormat="1" ht="13.5" thickBot="1">
      <c r="A15" s="276" t="s">
        <v>219</v>
      </c>
      <c r="B15" s="277">
        <v>317</v>
      </c>
      <c r="C15" s="277">
        <v>422</v>
      </c>
      <c r="D15" s="277">
        <v>413</v>
      </c>
      <c r="E15" s="277">
        <v>409</v>
      </c>
      <c r="F15" s="277">
        <v>339</v>
      </c>
      <c r="G15" s="277">
        <v>341</v>
      </c>
      <c r="H15" s="277">
        <v>419</v>
      </c>
      <c r="I15" s="277">
        <v>369</v>
      </c>
      <c r="J15" s="277">
        <v>340</v>
      </c>
      <c r="K15" s="277">
        <v>483</v>
      </c>
      <c r="L15" s="277">
        <v>573</v>
      </c>
      <c r="M15" s="277">
        <v>565</v>
      </c>
      <c r="N15" s="277">
        <v>409</v>
      </c>
      <c r="O15" s="277">
        <v>362</v>
      </c>
      <c r="P15" s="277">
        <v>388</v>
      </c>
      <c r="Q15" s="277">
        <v>358</v>
      </c>
      <c r="R15" s="277">
        <v>435</v>
      </c>
      <c r="S15" s="277">
        <v>428</v>
      </c>
      <c r="T15" s="277">
        <v>427</v>
      </c>
      <c r="U15" s="277">
        <v>360</v>
      </c>
      <c r="V15" s="277">
        <v>362</v>
      </c>
      <c r="W15" s="277">
        <v>439</v>
      </c>
      <c r="X15" s="277">
        <v>391</v>
      </c>
      <c r="Y15" s="277">
        <v>361</v>
      </c>
      <c r="Z15" s="277">
        <v>505</v>
      </c>
      <c r="AA15" s="277">
        <v>594</v>
      </c>
      <c r="AB15" s="277">
        <v>616</v>
      </c>
      <c r="AC15" s="277">
        <v>501</v>
      </c>
      <c r="AD15" s="277">
        <v>462</v>
      </c>
      <c r="AE15" s="277">
        <v>489</v>
      </c>
      <c r="AF15" s="277">
        <v>42</v>
      </c>
      <c r="AG15" s="277">
        <v>12</v>
      </c>
      <c r="AH15" s="277">
        <v>15</v>
      </c>
      <c r="AI15" s="277">
        <v>18</v>
      </c>
      <c r="AJ15" s="277">
        <v>21</v>
      </c>
      <c r="AK15" s="277">
        <v>21</v>
      </c>
      <c r="AL15" s="277">
        <v>20</v>
      </c>
      <c r="AM15" s="277">
        <v>22</v>
      </c>
      <c r="AN15" s="277">
        <v>21</v>
      </c>
      <c r="AO15" s="277">
        <v>22</v>
      </c>
      <c r="AP15" s="277">
        <v>21</v>
      </c>
      <c r="AQ15" s="277">
        <v>50</v>
      </c>
      <c r="AR15" s="277">
        <v>92</v>
      </c>
      <c r="AS15" s="277">
        <v>100</v>
      </c>
      <c r="AT15" s="277">
        <v>101</v>
      </c>
    </row>
    <row r="16" spans="1:46">
      <c r="AL16"/>
      <c r="AM16" s="1"/>
    </row>
    <row r="17" spans="1:39">
      <c r="A17" s="1" t="s">
        <v>505</v>
      </c>
      <c r="AL17"/>
      <c r="AM17" s="1"/>
    </row>
    <row r="18" spans="1:39">
      <c r="AL18"/>
      <c r="AM18" s="1"/>
    </row>
  </sheetData>
  <mergeCells count="3">
    <mergeCell ref="B11:P11"/>
    <mergeCell ref="Q11:AE11"/>
    <mergeCell ref="AF11:AT11"/>
  </mergeCells>
  <phoneticPr fontId="4" type="noConversion"/>
  <pageMargins left="0.19685039370078741" right="0.19685039370078741" top="0.51181102362204722" bottom="0.59055118110236227" header="0.11811023622047245" footer="0.11811023622047245"/>
  <pageSetup paperSize="9" scale="59" fitToHeight="0" orientation="landscape" r:id="rId1"/>
  <headerFooter alignWithMargins="0">
    <oddHeader>&amp;L&amp;Z&amp;F  onglet &amp;A  &amp;D  &amp;T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687"/>
  <sheetViews>
    <sheetView tabSelected="1" zoomScaleNormal="100" workbookViewId="0">
      <selection activeCell="D10" sqref="D10"/>
    </sheetView>
  </sheetViews>
  <sheetFormatPr baseColWidth="10" defaultRowHeight="12"/>
  <cols>
    <col min="1" max="1" width="22.140625" style="1" customWidth="1"/>
    <col min="2" max="2" width="31.140625" style="1" customWidth="1"/>
    <col min="3" max="3" width="25.42578125" style="1" customWidth="1"/>
    <col min="4" max="4" width="16.7109375" style="1" customWidth="1"/>
    <col min="5" max="5" width="20.140625" style="1" customWidth="1"/>
    <col min="6" max="6" width="21.85546875" style="1" customWidth="1"/>
    <col min="7" max="9" width="11.42578125" style="1"/>
    <col min="10" max="10" width="18.140625" style="1" customWidth="1"/>
    <col min="11" max="16" width="11.42578125" style="1"/>
    <col min="17" max="17" width="19.7109375" style="1" customWidth="1"/>
    <col min="18" max="16384" width="11.42578125" style="1"/>
  </cols>
  <sheetData>
    <row r="1" spans="1:5" ht="31.5" customHeight="1">
      <c r="A1" s="263" t="s">
        <v>507</v>
      </c>
      <c r="B1" s="263"/>
      <c r="C1" s="263"/>
      <c r="D1" s="263"/>
      <c r="E1" s="263"/>
    </row>
    <row r="2" spans="1:5" ht="12.75">
      <c r="A2" s="28"/>
    </row>
    <row r="3" spans="1:5" ht="12.75">
      <c r="A3" s="28" t="s">
        <v>506</v>
      </c>
    </row>
    <row r="4" spans="1:5" ht="12.75">
      <c r="A4" s="28"/>
    </row>
    <row r="5" spans="1:5" ht="12.75">
      <c r="A5" s="6" t="s">
        <v>508</v>
      </c>
    </row>
    <row r="6" spans="1:5" ht="12.75">
      <c r="A6" s="28"/>
    </row>
    <row r="7" spans="1:5" ht="12.75">
      <c r="A7" s="28"/>
    </row>
    <row r="8" spans="1:5" ht="12.75">
      <c r="A8" s="28"/>
    </row>
    <row r="9" spans="1:5" ht="12.75">
      <c r="A9" s="28"/>
    </row>
    <row r="10" spans="1:5" ht="12.75">
      <c r="A10" s="28"/>
    </row>
    <row r="11" spans="1:5" ht="12.75">
      <c r="A11" s="28"/>
    </row>
    <row r="12" spans="1:5" ht="12.75">
      <c r="A12" s="28"/>
    </row>
    <row r="13" spans="1:5" ht="12.75">
      <c r="A13" s="28"/>
    </row>
    <row r="14" spans="1:5" ht="12.75">
      <c r="A14" s="28"/>
    </row>
    <row r="15" spans="1:5" ht="12.75">
      <c r="A15" s="28"/>
    </row>
    <row r="16" spans="1:5" ht="12.75">
      <c r="A16" s="28"/>
    </row>
    <row r="17" spans="1:1" ht="12.75">
      <c r="A17" s="28"/>
    </row>
    <row r="18" spans="1:1" ht="12.75">
      <c r="A18" s="28"/>
    </row>
    <row r="19" spans="1:1" ht="12.75">
      <c r="A19" s="28"/>
    </row>
    <row r="20" spans="1:1" ht="12.75">
      <c r="A20" s="28"/>
    </row>
    <row r="21" spans="1:1" ht="12.75">
      <c r="A21" s="28"/>
    </row>
    <row r="22" spans="1:1" ht="12.75">
      <c r="A22" s="28"/>
    </row>
    <row r="23" spans="1:1" ht="12.75">
      <c r="A23" s="28"/>
    </row>
    <row r="24" spans="1:1" ht="12.75">
      <c r="A24" s="28"/>
    </row>
    <row r="25" spans="1:1" ht="12.75">
      <c r="A25" s="28"/>
    </row>
    <row r="26" spans="1:1" ht="12.75">
      <c r="A26" s="28"/>
    </row>
    <row r="27" spans="1:1" ht="12.75">
      <c r="A27" s="28"/>
    </row>
    <row r="28" spans="1:1" ht="12.75">
      <c r="A28" s="28"/>
    </row>
    <row r="29" spans="1:1" ht="12.75">
      <c r="A29" s="28"/>
    </row>
    <row r="30" spans="1:1" ht="12.75">
      <c r="A30" s="28"/>
    </row>
    <row r="31" spans="1:1" ht="12.75">
      <c r="A31" s="28"/>
    </row>
    <row r="32" spans="1:1" ht="12.75">
      <c r="A32" s="28"/>
    </row>
    <row r="33" spans="1:1" ht="12.75">
      <c r="A33" s="28"/>
    </row>
    <row r="34" spans="1:1" ht="12.75">
      <c r="A34" s="28"/>
    </row>
    <row r="35" spans="1:1" ht="12.75">
      <c r="A35" s="28"/>
    </row>
    <row r="36" spans="1:1" ht="12.75">
      <c r="A36" s="28"/>
    </row>
    <row r="37" spans="1:1" ht="12.75">
      <c r="A37" s="28"/>
    </row>
    <row r="38" spans="1:1" ht="12.75">
      <c r="A38" s="28"/>
    </row>
    <row r="39" spans="1:1" ht="12.75">
      <c r="A39" s="28"/>
    </row>
    <row r="40" spans="1:1" ht="12.75">
      <c r="A40" s="28"/>
    </row>
    <row r="41" spans="1:1" ht="12.75">
      <c r="A41" s="28"/>
    </row>
    <row r="42" spans="1:1" ht="12.75">
      <c r="A42" s="28"/>
    </row>
    <row r="43" spans="1:1" ht="12.75">
      <c r="A43" s="28"/>
    </row>
    <row r="44" spans="1:1" ht="12.75">
      <c r="A44" s="28"/>
    </row>
    <row r="45" spans="1:1" ht="12.75">
      <c r="A45" s="28"/>
    </row>
    <row r="46" spans="1:1" ht="12.75">
      <c r="A46" s="28"/>
    </row>
    <row r="47" spans="1:1" ht="12.75">
      <c r="A47" s="28"/>
    </row>
    <row r="48" spans="1:1" ht="12.75">
      <c r="A48" s="28"/>
    </row>
    <row r="49" spans="1:1" ht="12.75">
      <c r="A49" s="28"/>
    </row>
    <row r="50" spans="1:1" ht="12.75">
      <c r="A50" s="28"/>
    </row>
    <row r="51" spans="1:1" ht="12.75">
      <c r="A51" s="28"/>
    </row>
    <row r="52" spans="1:1" ht="12.75">
      <c r="A52" s="28"/>
    </row>
    <row r="53" spans="1:1" ht="12.75">
      <c r="A53" s="28"/>
    </row>
    <row r="54" spans="1:1" ht="12.75">
      <c r="A54" s="28"/>
    </row>
    <row r="55" spans="1:1" ht="12.75">
      <c r="A55" s="28"/>
    </row>
    <row r="56" spans="1:1" ht="12.75">
      <c r="A56" s="28"/>
    </row>
    <row r="57" spans="1:1" ht="12.75">
      <c r="A57" s="28"/>
    </row>
    <row r="58" spans="1:1" ht="12.75">
      <c r="A58" s="28"/>
    </row>
    <row r="59" spans="1:1" ht="12.75">
      <c r="A59" s="28"/>
    </row>
    <row r="60" spans="1:1" ht="12.75">
      <c r="A60" s="28"/>
    </row>
    <row r="61" spans="1:1" ht="12.75">
      <c r="A61" s="28"/>
    </row>
    <row r="62" spans="1:1" ht="12.75">
      <c r="A62" s="28"/>
    </row>
    <row r="63" spans="1:1" ht="12.75">
      <c r="A63" s="28"/>
    </row>
    <row r="64" spans="1:1" ht="12.75">
      <c r="A64" s="28"/>
    </row>
    <row r="65" spans="1:1" ht="12.75">
      <c r="A65" s="28"/>
    </row>
    <row r="66" spans="1:1" ht="12.75">
      <c r="A66" s="28"/>
    </row>
    <row r="67" spans="1:1" ht="12.75">
      <c r="A67" s="28"/>
    </row>
    <row r="68" spans="1:1" ht="12.75">
      <c r="A68" s="28"/>
    </row>
    <row r="69" spans="1:1" ht="12.75">
      <c r="A69" s="28"/>
    </row>
    <row r="70" spans="1:1" ht="12.75">
      <c r="A70" s="28"/>
    </row>
    <row r="71" spans="1:1" ht="12.75">
      <c r="A71" s="28"/>
    </row>
    <row r="72" spans="1:1" ht="12.75">
      <c r="A72" s="28"/>
    </row>
    <row r="73" spans="1:1" ht="12.75">
      <c r="A73" s="28"/>
    </row>
    <row r="74" spans="1:1" ht="12.75">
      <c r="A74" s="28"/>
    </row>
    <row r="75" spans="1:1" ht="12.75">
      <c r="A75" s="28"/>
    </row>
    <row r="76" spans="1:1" ht="12.75">
      <c r="A76" s="28"/>
    </row>
    <row r="77" spans="1:1" ht="12.75">
      <c r="A77" s="28"/>
    </row>
    <row r="78" spans="1:1" ht="12.75">
      <c r="A78" s="28"/>
    </row>
    <row r="79" spans="1:1" ht="12.75">
      <c r="A79" s="28"/>
    </row>
    <row r="80" spans="1:1" ht="12.75">
      <c r="A80" s="28"/>
    </row>
    <row r="81" spans="1:1" ht="12.75">
      <c r="A81" s="28"/>
    </row>
    <row r="82" spans="1:1" ht="12.75">
      <c r="A82" s="28"/>
    </row>
    <row r="83" spans="1:1" ht="12.75">
      <c r="A83" s="28"/>
    </row>
    <row r="84" spans="1:1" ht="12.75">
      <c r="A84" s="28"/>
    </row>
    <row r="85" spans="1:1" ht="12.75">
      <c r="A85" s="28"/>
    </row>
    <row r="86" spans="1:1" ht="12.75">
      <c r="A86" s="28"/>
    </row>
    <row r="87" spans="1:1" ht="12.75">
      <c r="A87" s="28"/>
    </row>
    <row r="88" spans="1:1" ht="12.75">
      <c r="A88" s="28"/>
    </row>
    <row r="89" spans="1:1" ht="12.75">
      <c r="A89" s="28"/>
    </row>
    <row r="90" spans="1:1" ht="12.75">
      <c r="A90" s="28"/>
    </row>
    <row r="91" spans="1:1" ht="12.75">
      <c r="A91" s="28"/>
    </row>
    <row r="92" spans="1:1" ht="12.75">
      <c r="A92" s="28"/>
    </row>
    <row r="93" spans="1:1" ht="12.75">
      <c r="A93" s="28"/>
    </row>
    <row r="94" spans="1:1" ht="12.75">
      <c r="A94" s="28"/>
    </row>
    <row r="95" spans="1:1" ht="12.75">
      <c r="A95" s="28"/>
    </row>
    <row r="96" spans="1:1" ht="12.75">
      <c r="A96" s="28"/>
    </row>
    <row r="97" spans="1:1" ht="12.75">
      <c r="A97" s="28"/>
    </row>
    <row r="98" spans="1:1" ht="12.75">
      <c r="A98" s="28"/>
    </row>
    <row r="99" spans="1:1" ht="12.75">
      <c r="A99" s="28"/>
    </row>
    <row r="100" spans="1:1" ht="12.75">
      <c r="A100" s="28"/>
    </row>
    <row r="101" spans="1:1" ht="12.75">
      <c r="A101" s="28"/>
    </row>
    <row r="102" spans="1:1" ht="12.75">
      <c r="A102" s="28"/>
    </row>
    <row r="103" spans="1:1" ht="12.75">
      <c r="A103" s="28"/>
    </row>
    <row r="104" spans="1:1" ht="12.75">
      <c r="A104" s="28"/>
    </row>
    <row r="105" spans="1:1" ht="12.75">
      <c r="A105" s="28"/>
    </row>
    <row r="106" spans="1:1" ht="12.75">
      <c r="A106" s="28"/>
    </row>
    <row r="107" spans="1:1" ht="12.75">
      <c r="A107" s="28"/>
    </row>
    <row r="108" spans="1:1" ht="12.75">
      <c r="A108" s="28"/>
    </row>
    <row r="109" spans="1:1" ht="12.75">
      <c r="A109" s="28"/>
    </row>
    <row r="110" spans="1:1" ht="12.75">
      <c r="A110" s="28"/>
    </row>
    <row r="111" spans="1:1" ht="12.75">
      <c r="A111" s="28"/>
    </row>
    <row r="112" spans="1:1" ht="12.75">
      <c r="A112" s="28"/>
    </row>
    <row r="113" spans="1:1" ht="12.75">
      <c r="A113" s="28"/>
    </row>
    <row r="114" spans="1:1" ht="12.75">
      <c r="A114" s="28"/>
    </row>
    <row r="115" spans="1:1" ht="12.75">
      <c r="A115" s="28"/>
    </row>
    <row r="116" spans="1:1" ht="12.75">
      <c r="A116" s="28"/>
    </row>
    <row r="117" spans="1:1" ht="12.75">
      <c r="A117" s="28"/>
    </row>
    <row r="118" spans="1:1" ht="12.75">
      <c r="A118" s="28"/>
    </row>
    <row r="119" spans="1:1" ht="12.75">
      <c r="A119" s="28"/>
    </row>
    <row r="120" spans="1:1" ht="12.75">
      <c r="A120" s="28"/>
    </row>
    <row r="121" spans="1:1" ht="12.75">
      <c r="A121" s="28"/>
    </row>
    <row r="122" spans="1:1" ht="12.75">
      <c r="A122" s="28"/>
    </row>
    <row r="123" spans="1:1" ht="12.75">
      <c r="A123" s="28"/>
    </row>
    <row r="124" spans="1:1" ht="12.75">
      <c r="A124" s="28"/>
    </row>
    <row r="125" spans="1:1" ht="12.75">
      <c r="A125" s="28"/>
    </row>
    <row r="126" spans="1:1" ht="12.75">
      <c r="A126" s="28"/>
    </row>
    <row r="127" spans="1:1" ht="12.75">
      <c r="A127" s="28"/>
    </row>
    <row r="128" spans="1:1" ht="12.75">
      <c r="A128" s="28"/>
    </row>
    <row r="129" spans="1:1" ht="12.75">
      <c r="A129" s="28"/>
    </row>
    <row r="130" spans="1:1" ht="12.75">
      <c r="A130" s="28"/>
    </row>
    <row r="131" spans="1:1" ht="12.75">
      <c r="A131" s="28"/>
    </row>
    <row r="132" spans="1:1" ht="12.75">
      <c r="A132" s="28"/>
    </row>
    <row r="133" spans="1:1" ht="12.75">
      <c r="A133" s="28"/>
    </row>
    <row r="134" spans="1:1" ht="12.75">
      <c r="A134" s="28"/>
    </row>
    <row r="135" spans="1:1" ht="12.75">
      <c r="A135" s="28"/>
    </row>
    <row r="136" spans="1:1" ht="12.75">
      <c r="A136" s="28"/>
    </row>
    <row r="137" spans="1:1" ht="12.75">
      <c r="A137" s="28"/>
    </row>
    <row r="138" spans="1:1" ht="12.75">
      <c r="A138" s="28"/>
    </row>
    <row r="139" spans="1:1" ht="12.75">
      <c r="A139" s="28"/>
    </row>
    <row r="140" spans="1:1" ht="12.75">
      <c r="A140" s="28"/>
    </row>
    <row r="141" spans="1:1" ht="12.75">
      <c r="A141" s="28"/>
    </row>
    <row r="142" spans="1:1" ht="12.75">
      <c r="A142" s="28"/>
    </row>
    <row r="143" spans="1:1" ht="12.75">
      <c r="A143" s="28"/>
    </row>
    <row r="144" spans="1:1" ht="12.75">
      <c r="A144" s="28"/>
    </row>
    <row r="145" spans="1:1" ht="12.75">
      <c r="A145" s="28"/>
    </row>
    <row r="146" spans="1:1" ht="12.75">
      <c r="A146" s="28"/>
    </row>
    <row r="147" spans="1:1" ht="12.75">
      <c r="A147" s="28"/>
    </row>
    <row r="148" spans="1:1" ht="12.75">
      <c r="A148" s="28"/>
    </row>
    <row r="149" spans="1:1" ht="12.75">
      <c r="A149" s="28"/>
    </row>
    <row r="150" spans="1:1" ht="12.75">
      <c r="A150" s="28"/>
    </row>
    <row r="151" spans="1:1" ht="12.75">
      <c r="A151" s="28"/>
    </row>
    <row r="152" spans="1:1" ht="12.75">
      <c r="A152" s="28"/>
    </row>
    <row r="153" spans="1:1" ht="12.75">
      <c r="A153" s="28"/>
    </row>
    <row r="154" spans="1:1" ht="12.75">
      <c r="A154" s="28"/>
    </row>
    <row r="155" spans="1:1" ht="12.75">
      <c r="A155" s="28"/>
    </row>
    <row r="156" spans="1:1" ht="12.75">
      <c r="A156" s="28"/>
    </row>
    <row r="157" spans="1:1" ht="12.75">
      <c r="A157" s="28"/>
    </row>
    <row r="158" spans="1:1" ht="12.75">
      <c r="A158" s="28"/>
    </row>
    <row r="159" spans="1:1" ht="12.75">
      <c r="A159" s="28"/>
    </row>
    <row r="160" spans="1:1" ht="12.75">
      <c r="A160" s="28"/>
    </row>
    <row r="161" spans="1:1" ht="12.75">
      <c r="A161" s="28"/>
    </row>
    <row r="162" spans="1:1" ht="12.75">
      <c r="A162" s="28"/>
    </row>
    <row r="163" spans="1:1" ht="12.75">
      <c r="A163" s="28"/>
    </row>
    <row r="164" spans="1:1" ht="12.75">
      <c r="A164" s="28"/>
    </row>
    <row r="165" spans="1:1" ht="12.75">
      <c r="A165" s="28"/>
    </row>
    <row r="166" spans="1:1" ht="12.75">
      <c r="A166" s="28"/>
    </row>
    <row r="167" spans="1:1" ht="12.75">
      <c r="A167" s="28"/>
    </row>
    <row r="168" spans="1:1" ht="12.75">
      <c r="A168" s="28"/>
    </row>
    <row r="169" spans="1:1" ht="12.75">
      <c r="A169" s="28"/>
    </row>
    <row r="170" spans="1:1" ht="12.75">
      <c r="A170" s="28"/>
    </row>
    <row r="171" spans="1:1" ht="12.75">
      <c r="A171" s="28"/>
    </row>
    <row r="172" spans="1:1" ht="12.75">
      <c r="A172" s="28"/>
    </row>
    <row r="173" spans="1:1" ht="12.75">
      <c r="A173" s="28"/>
    </row>
    <row r="174" spans="1:1" ht="12.75">
      <c r="A174" s="28"/>
    </row>
    <row r="175" spans="1:1" ht="12.75">
      <c r="A175" s="28"/>
    </row>
    <row r="176" spans="1:1" ht="12.75">
      <c r="A176" s="28"/>
    </row>
    <row r="177" spans="1:1" ht="12.75">
      <c r="A177" s="28"/>
    </row>
    <row r="178" spans="1:1" ht="12.75">
      <c r="A178" s="28"/>
    </row>
    <row r="179" spans="1:1" ht="12.75">
      <c r="A179" s="28"/>
    </row>
    <row r="180" spans="1:1" ht="12.75">
      <c r="A180" s="28"/>
    </row>
    <row r="181" spans="1:1" ht="12.75">
      <c r="A181" s="28"/>
    </row>
    <row r="182" spans="1:1" ht="12.75">
      <c r="A182" s="28"/>
    </row>
    <row r="183" spans="1:1" ht="12.75">
      <c r="A183" s="28"/>
    </row>
    <row r="184" spans="1:1" ht="12.75">
      <c r="A184" s="28"/>
    </row>
    <row r="185" spans="1:1" ht="12.75">
      <c r="A185" s="28"/>
    </row>
    <row r="186" spans="1:1" ht="12.75">
      <c r="A186" s="28"/>
    </row>
    <row r="187" spans="1:1" ht="12.75">
      <c r="A187" s="28"/>
    </row>
    <row r="188" spans="1:1" ht="12.75">
      <c r="A188" s="28"/>
    </row>
    <row r="189" spans="1:1" ht="12.75">
      <c r="A189" s="28"/>
    </row>
    <row r="190" spans="1:1" ht="12.75">
      <c r="A190" s="28"/>
    </row>
    <row r="191" spans="1:1" ht="12.75">
      <c r="A191" s="28"/>
    </row>
    <row r="192" spans="1:1" ht="12.75">
      <c r="A192" s="28"/>
    </row>
    <row r="193" spans="1:1" ht="12.75">
      <c r="A193" s="28"/>
    </row>
    <row r="194" spans="1:1" ht="12.75">
      <c r="A194" s="28"/>
    </row>
    <row r="195" spans="1:1" ht="12.75">
      <c r="A195" s="28"/>
    </row>
    <row r="196" spans="1:1" ht="12.75">
      <c r="A196" s="28"/>
    </row>
    <row r="197" spans="1:1" ht="12.75">
      <c r="A197" s="28"/>
    </row>
    <row r="198" spans="1:1" ht="12.75">
      <c r="A198" s="28"/>
    </row>
    <row r="199" spans="1:1" ht="12.75">
      <c r="A199" s="28"/>
    </row>
    <row r="200" spans="1:1" ht="12.75">
      <c r="A200" s="28"/>
    </row>
    <row r="201" spans="1:1" ht="12.75">
      <c r="A201" s="28"/>
    </row>
    <row r="202" spans="1:1" ht="12.75">
      <c r="A202" s="28"/>
    </row>
    <row r="203" spans="1:1" ht="12.75">
      <c r="A203" s="28"/>
    </row>
    <row r="204" spans="1:1" ht="12.75">
      <c r="A204" s="28"/>
    </row>
    <row r="205" spans="1:1" ht="12.75">
      <c r="A205" s="28"/>
    </row>
    <row r="206" spans="1:1" ht="12.75">
      <c r="A206" s="28"/>
    </row>
    <row r="207" spans="1:1" ht="12.75">
      <c r="A207" s="28"/>
    </row>
    <row r="208" spans="1:1" ht="12.75">
      <c r="A208" s="28"/>
    </row>
    <row r="209" spans="1:1" ht="12.75">
      <c r="A209" s="28"/>
    </row>
    <row r="210" spans="1:1" ht="12.75">
      <c r="A210" s="28"/>
    </row>
    <row r="211" spans="1:1" ht="12.75">
      <c r="A211" s="28"/>
    </row>
    <row r="212" spans="1:1" ht="12.75">
      <c r="A212" s="28"/>
    </row>
    <row r="213" spans="1:1" ht="12.75">
      <c r="A213" s="28"/>
    </row>
    <row r="214" spans="1:1" ht="12.75">
      <c r="A214" s="28"/>
    </row>
    <row r="215" spans="1:1" ht="12.75">
      <c r="A215" s="28"/>
    </row>
    <row r="216" spans="1:1" ht="12.75">
      <c r="A216" s="28"/>
    </row>
    <row r="217" spans="1:1" ht="12.75">
      <c r="A217" s="28"/>
    </row>
    <row r="218" spans="1:1" ht="12.75">
      <c r="A218" s="28"/>
    </row>
    <row r="219" spans="1:1" ht="12.75">
      <c r="A219" s="28"/>
    </row>
    <row r="220" spans="1:1" ht="15.75">
      <c r="A220" s="33"/>
    </row>
    <row r="221" spans="1:1" ht="12.75">
      <c r="A221" s="28"/>
    </row>
    <row r="222" spans="1:1" ht="12.75">
      <c r="A222" s="28"/>
    </row>
    <row r="223" spans="1:1" ht="12.75">
      <c r="A223" s="28"/>
    </row>
    <row r="224" spans="1:1" ht="12.75">
      <c r="A224" s="28"/>
    </row>
    <row r="225" spans="1:1" ht="12.75">
      <c r="A225" s="28"/>
    </row>
    <row r="226" spans="1:1" ht="12.75">
      <c r="A226" s="28"/>
    </row>
    <row r="227" spans="1:1" ht="12.75">
      <c r="A227" s="28"/>
    </row>
    <row r="228" spans="1:1" ht="12.75">
      <c r="A228" s="28"/>
    </row>
    <row r="229" spans="1:1" ht="12.75">
      <c r="A229" s="28"/>
    </row>
    <row r="230" spans="1:1" ht="12.75">
      <c r="A230" s="28"/>
    </row>
    <row r="231" spans="1:1" ht="12.75">
      <c r="A231" s="28"/>
    </row>
    <row r="232" spans="1:1" ht="12.75">
      <c r="A232" s="28"/>
    </row>
    <row r="233" spans="1:1" ht="12.75">
      <c r="A233" s="28"/>
    </row>
    <row r="234" spans="1:1" ht="12.75">
      <c r="A234" s="28"/>
    </row>
    <row r="235" spans="1:1" ht="12.75">
      <c r="A235" s="28"/>
    </row>
    <row r="236" spans="1:1" ht="12.75">
      <c r="A236" s="28"/>
    </row>
    <row r="237" spans="1:1" ht="12.75">
      <c r="A237" s="28"/>
    </row>
    <row r="238" spans="1:1" ht="12.75">
      <c r="A238" s="28"/>
    </row>
    <row r="239" spans="1:1" ht="12.75">
      <c r="A239" s="28"/>
    </row>
    <row r="240" spans="1:1" ht="12.75">
      <c r="A240" s="28"/>
    </row>
    <row r="241" spans="1:1" ht="12.75">
      <c r="A241" s="28"/>
    </row>
    <row r="242" spans="1:1" ht="12.75">
      <c r="A242" s="28"/>
    </row>
    <row r="243" spans="1:1" ht="12.75">
      <c r="A243" s="28"/>
    </row>
    <row r="244" spans="1:1" ht="12.75">
      <c r="A244" s="28"/>
    </row>
    <row r="245" spans="1:1" ht="12.75">
      <c r="A245" s="28"/>
    </row>
    <row r="246" spans="1:1" ht="12.75">
      <c r="A246" s="28"/>
    </row>
    <row r="247" spans="1:1" ht="12.75">
      <c r="A247" s="28"/>
    </row>
    <row r="248" spans="1:1" ht="12.75">
      <c r="A248" s="28"/>
    </row>
    <row r="249" spans="1:1" ht="12.75">
      <c r="A249" s="28"/>
    </row>
    <row r="250" spans="1:1" ht="12.75">
      <c r="A250" s="28"/>
    </row>
    <row r="251" spans="1:1" ht="12.75">
      <c r="A251" s="28"/>
    </row>
    <row r="252" spans="1:1" ht="12.75">
      <c r="A252" s="28"/>
    </row>
    <row r="253" spans="1:1" ht="12.75">
      <c r="A253" s="28"/>
    </row>
    <row r="254" spans="1:1" ht="12.75">
      <c r="A254" s="28"/>
    </row>
    <row r="255" spans="1:1" ht="12.75">
      <c r="A255" s="28"/>
    </row>
    <row r="256" spans="1:1" ht="12.75">
      <c r="A256" s="28"/>
    </row>
    <row r="257" spans="1:1" ht="12.75">
      <c r="A257" s="28"/>
    </row>
    <row r="258" spans="1:1" ht="12.75">
      <c r="A258" s="28"/>
    </row>
    <row r="259" spans="1:1" ht="12.75">
      <c r="A259" s="28"/>
    </row>
    <row r="260" spans="1:1" ht="12.75">
      <c r="A260" s="28"/>
    </row>
    <row r="261" spans="1:1" ht="12.75">
      <c r="A261" s="28"/>
    </row>
    <row r="262" spans="1:1" ht="12.75">
      <c r="A262" s="28"/>
    </row>
    <row r="263" spans="1:1" ht="12.75">
      <c r="A263" s="28"/>
    </row>
    <row r="264" spans="1:1" ht="12.75">
      <c r="A264" s="28"/>
    </row>
    <row r="265" spans="1:1" ht="12.75">
      <c r="A265" s="28"/>
    </row>
    <row r="266" spans="1:1" ht="12.75">
      <c r="A266" s="28"/>
    </row>
    <row r="267" spans="1:1" ht="12.75">
      <c r="A267" s="28"/>
    </row>
    <row r="268" spans="1:1" ht="12.75">
      <c r="A268" s="28"/>
    </row>
    <row r="269" spans="1:1" ht="12.75">
      <c r="A269" s="28"/>
    </row>
    <row r="270" spans="1:1" ht="12.75">
      <c r="A270" s="28"/>
    </row>
    <row r="271" spans="1:1" ht="12.75">
      <c r="A271" s="28"/>
    </row>
    <row r="272" spans="1:1" ht="12.75">
      <c r="A272" s="28"/>
    </row>
    <row r="273" spans="1:1" ht="12.75">
      <c r="A273" s="28"/>
    </row>
    <row r="274" spans="1:1" ht="12.75">
      <c r="A274" s="28"/>
    </row>
    <row r="275" spans="1:1" ht="12.75">
      <c r="A275" s="28"/>
    </row>
    <row r="276" spans="1:1" ht="12.75">
      <c r="A276" s="28"/>
    </row>
    <row r="277" spans="1:1" ht="12.75">
      <c r="A277" s="28"/>
    </row>
    <row r="278" spans="1:1" ht="12.75">
      <c r="A278" s="28"/>
    </row>
    <row r="279" spans="1:1" ht="12.75">
      <c r="A279" s="28"/>
    </row>
    <row r="280" spans="1:1" ht="12.75">
      <c r="A280" s="28"/>
    </row>
    <row r="281" spans="1:1" ht="12.75">
      <c r="A281" s="28"/>
    </row>
    <row r="282" spans="1:1" ht="12.75">
      <c r="A282" s="28"/>
    </row>
    <row r="283" spans="1:1" ht="12.75">
      <c r="A283" s="28"/>
    </row>
    <row r="284" spans="1:1" ht="12.75">
      <c r="A284" s="28"/>
    </row>
    <row r="285" spans="1:1" ht="12.75">
      <c r="A285" s="28"/>
    </row>
    <row r="286" spans="1:1" ht="12.75">
      <c r="A286" s="28"/>
    </row>
    <row r="287" spans="1:1" ht="12.75">
      <c r="A287" s="28"/>
    </row>
    <row r="288" spans="1:1" ht="12.75">
      <c r="A288" s="28"/>
    </row>
    <row r="289" spans="1:1" ht="12.75">
      <c r="A289" s="28"/>
    </row>
    <row r="290" spans="1:1" ht="12.75">
      <c r="A290" s="28"/>
    </row>
    <row r="291" spans="1:1" ht="12.75">
      <c r="A291" s="28"/>
    </row>
    <row r="292" spans="1:1" ht="12.75">
      <c r="A292" s="28"/>
    </row>
    <row r="293" spans="1:1" ht="12.75">
      <c r="A293" s="28"/>
    </row>
    <row r="294" spans="1:1" ht="12.75">
      <c r="A294" s="28"/>
    </row>
    <row r="295" spans="1:1" ht="12.75">
      <c r="A295" s="28"/>
    </row>
    <row r="296" spans="1:1" ht="12.75">
      <c r="A296" s="28"/>
    </row>
    <row r="297" spans="1:1" ht="12.75">
      <c r="A297" s="28"/>
    </row>
    <row r="298" spans="1:1" ht="12.75">
      <c r="A298" s="28"/>
    </row>
    <row r="299" spans="1:1" ht="12.75">
      <c r="A299" s="28"/>
    </row>
    <row r="300" spans="1:1" ht="12.75">
      <c r="A300" s="28"/>
    </row>
    <row r="301" spans="1:1" ht="12.75">
      <c r="A301" s="28"/>
    </row>
    <row r="302" spans="1:1" ht="12.75">
      <c r="A302" s="28"/>
    </row>
    <row r="303" spans="1:1" ht="12.75">
      <c r="A303" s="28"/>
    </row>
    <row r="304" spans="1:1" ht="12.75">
      <c r="A304" s="28"/>
    </row>
    <row r="305" spans="1:1" ht="12.75">
      <c r="A305" s="28"/>
    </row>
    <row r="306" spans="1:1" ht="12.75">
      <c r="A306" s="28"/>
    </row>
    <row r="307" spans="1:1" ht="12.75">
      <c r="A307" s="28"/>
    </row>
    <row r="308" spans="1:1" ht="12.75">
      <c r="A308" s="28"/>
    </row>
    <row r="309" spans="1:1" ht="12.75">
      <c r="A309" s="28"/>
    </row>
    <row r="310" spans="1:1" ht="12.75">
      <c r="A310" s="28"/>
    </row>
    <row r="311" spans="1:1" ht="12.75">
      <c r="A311" s="28"/>
    </row>
    <row r="312" spans="1:1" ht="12.75">
      <c r="A312" s="28"/>
    </row>
    <row r="313" spans="1:1" ht="12.75">
      <c r="A313" s="28"/>
    </row>
    <row r="314" spans="1:1" ht="12.75">
      <c r="A314" s="28"/>
    </row>
    <row r="315" spans="1:1" ht="12.75">
      <c r="A315" s="28"/>
    </row>
    <row r="316" spans="1:1" ht="12.75">
      <c r="A316" s="28"/>
    </row>
    <row r="317" spans="1:1" ht="15.75">
      <c r="A317" s="33"/>
    </row>
    <row r="318" spans="1:1" ht="12.75">
      <c r="A318" s="28"/>
    </row>
    <row r="319" spans="1:1" ht="12.75">
      <c r="A319" s="28"/>
    </row>
    <row r="320" spans="1:1" ht="12.75">
      <c r="A320" s="28"/>
    </row>
    <row r="321" spans="1:1" ht="12.75">
      <c r="A321" s="28"/>
    </row>
    <row r="322" spans="1:1" ht="12.75">
      <c r="A322" s="28"/>
    </row>
    <row r="323" spans="1:1" ht="12.75">
      <c r="A323" s="28"/>
    </row>
    <row r="324" spans="1:1" ht="12.75">
      <c r="A324" s="28"/>
    </row>
    <row r="325" spans="1:1" ht="12.75">
      <c r="A325" s="28"/>
    </row>
    <row r="326" spans="1:1" ht="12.75">
      <c r="A326" s="28"/>
    </row>
    <row r="327" spans="1:1" ht="12.75">
      <c r="A327" s="28"/>
    </row>
    <row r="328" spans="1:1" ht="12.75">
      <c r="A328" s="28"/>
    </row>
    <row r="329" spans="1:1" ht="12.75">
      <c r="A329" s="28"/>
    </row>
    <row r="330" spans="1:1" ht="12.75">
      <c r="A330" s="28"/>
    </row>
    <row r="331" spans="1:1" ht="12.75">
      <c r="A331" s="28"/>
    </row>
    <row r="332" spans="1:1" ht="12.75">
      <c r="A332" s="28"/>
    </row>
    <row r="333" spans="1:1" ht="12.75">
      <c r="A333" s="28"/>
    </row>
    <row r="334" spans="1:1" ht="12.75">
      <c r="A334" s="28"/>
    </row>
    <row r="335" spans="1:1" ht="12.75">
      <c r="A335" s="28"/>
    </row>
    <row r="336" spans="1:1" ht="12.75">
      <c r="A336" s="28"/>
    </row>
    <row r="337" spans="1:1" ht="12.75">
      <c r="A337" s="28"/>
    </row>
    <row r="338" spans="1:1" ht="12.75">
      <c r="A338" s="28"/>
    </row>
    <row r="339" spans="1:1" ht="12.75">
      <c r="A339" s="28"/>
    </row>
    <row r="340" spans="1:1" ht="12.75">
      <c r="A340" s="28"/>
    </row>
    <row r="341" spans="1:1" ht="12.75">
      <c r="A341" s="28"/>
    </row>
    <row r="342" spans="1:1" ht="12.75">
      <c r="A342" s="28"/>
    </row>
    <row r="343" spans="1:1" ht="12.75">
      <c r="A343" s="28"/>
    </row>
    <row r="344" spans="1:1" ht="12.75">
      <c r="A344" s="28"/>
    </row>
    <row r="345" spans="1:1" ht="12.75">
      <c r="A345" s="28"/>
    </row>
    <row r="346" spans="1:1" ht="12.75">
      <c r="A346" s="28"/>
    </row>
    <row r="347" spans="1:1" ht="12.75">
      <c r="A347" s="28"/>
    </row>
    <row r="348" spans="1:1" ht="12.75">
      <c r="A348" s="28"/>
    </row>
    <row r="349" spans="1:1" ht="12.75">
      <c r="A349" s="28"/>
    </row>
    <row r="350" spans="1:1" ht="12.75">
      <c r="A350" s="28"/>
    </row>
    <row r="351" spans="1:1" ht="12.75">
      <c r="A351" s="28"/>
    </row>
    <row r="352" spans="1:1" ht="12.75">
      <c r="A352" s="28"/>
    </row>
    <row r="353" spans="1:1" ht="12.75">
      <c r="A353" s="28"/>
    </row>
    <row r="354" spans="1:1" ht="12.75">
      <c r="A354" s="28"/>
    </row>
    <row r="355" spans="1:1" ht="12.75">
      <c r="A355" s="28"/>
    </row>
    <row r="356" spans="1:1" ht="12.75">
      <c r="A356" s="28"/>
    </row>
    <row r="357" spans="1:1" ht="12.75">
      <c r="A357" s="28"/>
    </row>
    <row r="358" spans="1:1" ht="12.75">
      <c r="A358" s="28"/>
    </row>
    <row r="359" spans="1:1" ht="12.75">
      <c r="A359" s="28"/>
    </row>
    <row r="360" spans="1:1" ht="12.75">
      <c r="A360" s="28"/>
    </row>
    <row r="361" spans="1:1" ht="12.75">
      <c r="A361" s="28"/>
    </row>
    <row r="362" spans="1:1" ht="12.75">
      <c r="A362" s="28"/>
    </row>
    <row r="363" spans="1:1" ht="12.75">
      <c r="A363" s="28"/>
    </row>
    <row r="364" spans="1:1" ht="12.75">
      <c r="A364" s="28"/>
    </row>
    <row r="365" spans="1:1" ht="12.75">
      <c r="A365" s="28"/>
    </row>
    <row r="366" spans="1:1" ht="12.75">
      <c r="A366" s="28"/>
    </row>
    <row r="367" spans="1:1" ht="12.75">
      <c r="A367" s="28"/>
    </row>
    <row r="368" spans="1:1" ht="12.75">
      <c r="A368" s="28"/>
    </row>
    <row r="369" spans="1:1" ht="12.75">
      <c r="A369" s="6"/>
    </row>
    <row r="370" spans="1:1" ht="12.75">
      <c r="A370" s="28"/>
    </row>
    <row r="371" spans="1:1" ht="12.75">
      <c r="A371" s="28"/>
    </row>
    <row r="372" spans="1:1" ht="12.75">
      <c r="A372" s="28"/>
    </row>
    <row r="373" spans="1:1" ht="12.75">
      <c r="A373" s="28"/>
    </row>
    <row r="374" spans="1:1" ht="12.75">
      <c r="A374" s="28"/>
    </row>
    <row r="375" spans="1:1" ht="12.75">
      <c r="A375" s="28"/>
    </row>
    <row r="376" spans="1:1" ht="12.75">
      <c r="A376" s="28"/>
    </row>
    <row r="377" spans="1:1" ht="12.75">
      <c r="A377" s="28"/>
    </row>
    <row r="378" spans="1:1" ht="12.75">
      <c r="A378" s="28"/>
    </row>
    <row r="379" spans="1:1" ht="12.75">
      <c r="A379" s="28"/>
    </row>
    <row r="380" spans="1:1" ht="12.75">
      <c r="A380" s="28"/>
    </row>
    <row r="381" spans="1:1" ht="12.75">
      <c r="A381" s="28"/>
    </row>
    <row r="382" spans="1:1" ht="12.75">
      <c r="A382" s="28"/>
    </row>
    <row r="383" spans="1:1" ht="12.75">
      <c r="A383" s="28"/>
    </row>
    <row r="384" spans="1:1" ht="12.75">
      <c r="A384" s="28"/>
    </row>
    <row r="385" spans="1:1" ht="12.75">
      <c r="A385" s="28"/>
    </row>
    <row r="386" spans="1:1" ht="12.75">
      <c r="A386" s="28"/>
    </row>
    <row r="387" spans="1:1" ht="12.75">
      <c r="A387" s="28"/>
    </row>
    <row r="388" spans="1:1" ht="12.75">
      <c r="A388" s="28"/>
    </row>
    <row r="389" spans="1:1" ht="12.75">
      <c r="A389" s="28"/>
    </row>
    <row r="390" spans="1:1" ht="12.75">
      <c r="A390" s="28"/>
    </row>
    <row r="391" spans="1:1" ht="12.75">
      <c r="A391" s="28"/>
    </row>
    <row r="392" spans="1:1" ht="12.75">
      <c r="A392" s="28"/>
    </row>
    <row r="393" spans="1:1" ht="12.75">
      <c r="A393" s="28"/>
    </row>
    <row r="394" spans="1:1" ht="12.75">
      <c r="A394" s="28"/>
    </row>
    <row r="395" spans="1:1" ht="12.75">
      <c r="A395" s="28"/>
    </row>
    <row r="396" spans="1:1" ht="12.75">
      <c r="A396" s="28"/>
    </row>
    <row r="397" spans="1:1" ht="12.75">
      <c r="A397" s="28"/>
    </row>
    <row r="398" spans="1:1" ht="12.75">
      <c r="A398" s="28"/>
    </row>
    <row r="399" spans="1:1" ht="12.75">
      <c r="A399" s="28"/>
    </row>
    <row r="400" spans="1:1" ht="12.75">
      <c r="A400" s="28"/>
    </row>
    <row r="401" spans="1:1" ht="12.75">
      <c r="A401" s="28"/>
    </row>
    <row r="402" spans="1:1" ht="12.75">
      <c r="A402" s="28"/>
    </row>
    <row r="403" spans="1:1" ht="12.75">
      <c r="A403" s="28"/>
    </row>
    <row r="404" spans="1:1" ht="12.75">
      <c r="A404" s="28"/>
    </row>
    <row r="405" spans="1:1" ht="12.75">
      <c r="A405" s="28"/>
    </row>
    <row r="406" spans="1:1" ht="12.75">
      <c r="A406" s="28"/>
    </row>
    <row r="407" spans="1:1" ht="12.75">
      <c r="A407" s="28"/>
    </row>
    <row r="408" spans="1:1" ht="12.75">
      <c r="A408" s="28"/>
    </row>
    <row r="409" spans="1:1" ht="12.75">
      <c r="A409" s="28"/>
    </row>
    <row r="410" spans="1:1" ht="12.75">
      <c r="A410" s="28"/>
    </row>
    <row r="411" spans="1:1" ht="12.75">
      <c r="A411" s="28"/>
    </row>
    <row r="412" spans="1:1" ht="12.75">
      <c r="A412" s="28"/>
    </row>
    <row r="413" spans="1:1" ht="12.75">
      <c r="A413" s="28"/>
    </row>
    <row r="414" spans="1:1" ht="12.75">
      <c r="A414" s="28"/>
    </row>
    <row r="415" spans="1:1" ht="12.75">
      <c r="A415" s="28"/>
    </row>
    <row r="416" spans="1:1" ht="12.75">
      <c r="A416" s="28"/>
    </row>
    <row r="417" spans="1:1" ht="12.75">
      <c r="A417" s="28"/>
    </row>
    <row r="418" spans="1:1" ht="12.75">
      <c r="A418" s="28"/>
    </row>
    <row r="419" spans="1:1" ht="12.75">
      <c r="A419" s="28"/>
    </row>
    <row r="420" spans="1:1" ht="12.75">
      <c r="A420" s="28"/>
    </row>
    <row r="421" spans="1:1" ht="12.75">
      <c r="A421" s="28"/>
    </row>
    <row r="422" spans="1:1" ht="12.75">
      <c r="A422" s="28"/>
    </row>
    <row r="423" spans="1:1" ht="12.75">
      <c r="A423" s="28"/>
    </row>
    <row r="424" spans="1:1" ht="12.75">
      <c r="A424" s="28"/>
    </row>
    <row r="425" spans="1:1" ht="12.75">
      <c r="A425" s="28"/>
    </row>
    <row r="426" spans="1:1" ht="12.75">
      <c r="A426" s="28"/>
    </row>
    <row r="427" spans="1:1" ht="12.75">
      <c r="A427" s="28"/>
    </row>
    <row r="428" spans="1:1" ht="12.75">
      <c r="A428" s="28"/>
    </row>
    <row r="429" spans="1:1" ht="12.75">
      <c r="A429" s="6"/>
    </row>
    <row r="430" spans="1:1" ht="12.75">
      <c r="A430" s="6"/>
    </row>
    <row r="431" spans="1:1" ht="12.75">
      <c r="A431" s="6"/>
    </row>
    <row r="432" spans="1:1" ht="12.75">
      <c r="A432" s="6"/>
    </row>
    <row r="433" spans="1:1" ht="12.75">
      <c r="A433" s="6"/>
    </row>
    <row r="434" spans="1:1" ht="12.75">
      <c r="A434" s="6"/>
    </row>
    <row r="435" spans="1:1" ht="12.75">
      <c r="A435" s="6"/>
    </row>
    <row r="436" spans="1:1" ht="12.75">
      <c r="A436" s="6"/>
    </row>
    <row r="437" spans="1:1" ht="12.75">
      <c r="A437" s="6"/>
    </row>
    <row r="438" spans="1:1" ht="12.75">
      <c r="A438" s="6"/>
    </row>
    <row r="439" spans="1:1" ht="12.75">
      <c r="A439" s="6"/>
    </row>
    <row r="440" spans="1:1" ht="12.75">
      <c r="A440" s="6"/>
    </row>
    <row r="441" spans="1:1" ht="12.75">
      <c r="A441" s="6"/>
    </row>
    <row r="442" spans="1:1" ht="12.75">
      <c r="A442" s="6"/>
    </row>
    <row r="443" spans="1:1" ht="12.75">
      <c r="A443" s="6"/>
    </row>
    <row r="444" spans="1:1" ht="12.75">
      <c r="A444" s="6"/>
    </row>
    <row r="445" spans="1:1" ht="12.75">
      <c r="A445" s="6"/>
    </row>
    <row r="446" spans="1:1" ht="12.75">
      <c r="A446" s="6"/>
    </row>
    <row r="447" spans="1:1" ht="12.75">
      <c r="A447" s="6"/>
    </row>
    <row r="448" spans="1:1" ht="12.75">
      <c r="A448" s="6"/>
    </row>
    <row r="449" spans="1:1" ht="12.75">
      <c r="A449" s="6"/>
    </row>
    <row r="450" spans="1:1" ht="12.75">
      <c r="A450" s="6"/>
    </row>
    <row r="451" spans="1:1" ht="12.75">
      <c r="A451" s="6"/>
    </row>
    <row r="452" spans="1:1" ht="12.75">
      <c r="A452" s="6"/>
    </row>
    <row r="453" spans="1:1" ht="12.75">
      <c r="A453" s="6"/>
    </row>
    <row r="454" spans="1:1" ht="12.75">
      <c r="A454" s="6"/>
    </row>
    <row r="455" spans="1:1" ht="12.75">
      <c r="A455" s="6"/>
    </row>
    <row r="456" spans="1:1" ht="12.75">
      <c r="A456" s="6"/>
    </row>
    <row r="457" spans="1:1" ht="12.75">
      <c r="A457" s="6"/>
    </row>
    <row r="458" spans="1:1" ht="12.75">
      <c r="A458" s="6"/>
    </row>
    <row r="459" spans="1:1" ht="12.75">
      <c r="A459" s="6"/>
    </row>
    <row r="460" spans="1:1" ht="12.75">
      <c r="A460" s="6"/>
    </row>
    <row r="461" spans="1:1" ht="12.75">
      <c r="A461" s="6"/>
    </row>
    <row r="462" spans="1:1" ht="12.75">
      <c r="A462" s="6"/>
    </row>
    <row r="463" spans="1:1" ht="12.75">
      <c r="A463" s="6"/>
    </row>
    <row r="464" spans="1:1" ht="11.25" customHeight="1">
      <c r="A464" s="6"/>
    </row>
    <row r="465" spans="1:1" ht="11.25" customHeight="1">
      <c r="A465" s="6"/>
    </row>
    <row r="466" spans="1:1" ht="11.25" customHeight="1">
      <c r="A466" s="6"/>
    </row>
    <row r="467" spans="1:1" ht="11.25" customHeight="1">
      <c r="A467" s="6"/>
    </row>
    <row r="468" spans="1:1" ht="11.25" customHeight="1">
      <c r="A468" s="6"/>
    </row>
    <row r="469" spans="1:1" ht="11.25" customHeight="1">
      <c r="A469" s="6"/>
    </row>
    <row r="470" spans="1:1" ht="11.25" customHeight="1">
      <c r="A470" s="6"/>
    </row>
    <row r="471" spans="1:1" ht="11.25" customHeight="1">
      <c r="A471" s="6"/>
    </row>
    <row r="472" spans="1:1" ht="11.25" customHeight="1">
      <c r="A472" s="6"/>
    </row>
    <row r="473" spans="1:1" ht="11.25" customHeight="1">
      <c r="A473" s="6"/>
    </row>
    <row r="474" spans="1:1" ht="11.25" customHeight="1">
      <c r="A474" s="6"/>
    </row>
    <row r="475" spans="1:1" ht="11.25" customHeight="1">
      <c r="A475" s="6"/>
    </row>
    <row r="476" spans="1:1" ht="11.25" customHeight="1">
      <c r="A476" s="6"/>
    </row>
    <row r="477" spans="1:1" ht="11.25" customHeight="1">
      <c r="A477" s="6"/>
    </row>
    <row r="478" spans="1:1" ht="11.25" customHeight="1">
      <c r="A478" s="6"/>
    </row>
    <row r="479" spans="1:1" ht="11.25" customHeight="1">
      <c r="A479" s="6"/>
    </row>
    <row r="480" spans="1:1" ht="11.25" customHeight="1">
      <c r="A480" s="6"/>
    </row>
    <row r="481" spans="1:1" ht="11.25" customHeight="1">
      <c r="A481" s="6"/>
    </row>
    <row r="482" spans="1:1" ht="11.25" customHeight="1">
      <c r="A482" s="6"/>
    </row>
    <row r="483" spans="1:1" ht="11.25" customHeight="1">
      <c r="A483" s="6"/>
    </row>
    <row r="484" spans="1:1" ht="11.25" customHeight="1">
      <c r="A484" s="6"/>
    </row>
    <row r="485" spans="1:1" ht="11.25" customHeight="1">
      <c r="A485" s="6"/>
    </row>
    <row r="486" spans="1:1" ht="11.25" customHeight="1">
      <c r="A486" s="6"/>
    </row>
    <row r="487" spans="1:1" ht="11.25" customHeight="1">
      <c r="A487" s="6"/>
    </row>
    <row r="488" spans="1:1" ht="11.25" customHeight="1">
      <c r="A488" s="6"/>
    </row>
    <row r="489" spans="1:1" ht="11.25" customHeight="1">
      <c r="A489" s="6"/>
    </row>
    <row r="490" spans="1:1" ht="11.25" customHeight="1">
      <c r="A490" s="6"/>
    </row>
    <row r="491" spans="1:1" ht="11.25" customHeight="1">
      <c r="A491" s="6"/>
    </row>
    <row r="492" spans="1:1" ht="11.25" customHeight="1">
      <c r="A492" s="6"/>
    </row>
    <row r="493" spans="1:1" ht="11.25" customHeight="1">
      <c r="A493" s="6"/>
    </row>
    <row r="494" spans="1:1" ht="11.25" customHeight="1">
      <c r="A494" s="6"/>
    </row>
    <row r="495" spans="1:1" ht="11.25" customHeight="1">
      <c r="A495" s="6"/>
    </row>
    <row r="496" spans="1:1" ht="11.25" customHeight="1">
      <c r="A496" s="6"/>
    </row>
    <row r="497" spans="1:1" ht="11.25" customHeight="1">
      <c r="A497" s="6"/>
    </row>
    <row r="498" spans="1:1" ht="11.25" customHeight="1">
      <c r="A498" s="6"/>
    </row>
    <row r="499" spans="1:1" ht="11.25" customHeight="1">
      <c r="A499" s="6"/>
    </row>
    <row r="500" spans="1:1" ht="11.25" customHeight="1">
      <c r="A500" s="6"/>
    </row>
    <row r="501" spans="1:1" ht="11.25" customHeight="1">
      <c r="A501" s="6"/>
    </row>
    <row r="502" spans="1:1" ht="11.25" customHeight="1">
      <c r="A502" s="6"/>
    </row>
    <row r="503" spans="1:1" ht="11.25" customHeight="1">
      <c r="A503" s="6"/>
    </row>
    <row r="504" spans="1:1" ht="11.25" customHeight="1">
      <c r="A504" s="6"/>
    </row>
    <row r="505" spans="1:1" ht="11.25" customHeight="1">
      <c r="A505" s="6"/>
    </row>
    <row r="506" spans="1:1" ht="11.25" customHeight="1">
      <c r="A506" s="6"/>
    </row>
    <row r="507" spans="1:1" ht="11.25" customHeight="1">
      <c r="A507" s="6"/>
    </row>
    <row r="508" spans="1:1" ht="11.25" customHeight="1">
      <c r="A508" s="6"/>
    </row>
    <row r="509" spans="1:1" ht="11.25" customHeight="1">
      <c r="A509" s="6"/>
    </row>
    <row r="510" spans="1:1" ht="12.75">
      <c r="A510" s="6"/>
    </row>
    <row r="511" spans="1:1" ht="12.75">
      <c r="A511" s="6"/>
    </row>
    <row r="512" spans="1:1" ht="12.75">
      <c r="A512" s="6"/>
    </row>
    <row r="513" spans="1:1" ht="12.75">
      <c r="A513" s="6"/>
    </row>
    <row r="514" spans="1:1" ht="12.75">
      <c r="A514" s="6"/>
    </row>
    <row r="515" spans="1:1" ht="12.75">
      <c r="A515" s="6"/>
    </row>
    <row r="516" spans="1:1" ht="12.75">
      <c r="A516" s="6"/>
    </row>
    <row r="517" spans="1:1" ht="12.75">
      <c r="A517" s="6"/>
    </row>
    <row r="518" spans="1:1" ht="12.75">
      <c r="A518" s="6"/>
    </row>
    <row r="519" spans="1:1" ht="12.75">
      <c r="A519" s="6"/>
    </row>
    <row r="520" spans="1:1" ht="12.75">
      <c r="A520" s="6"/>
    </row>
    <row r="521" spans="1:1" ht="12.75">
      <c r="A521" s="6"/>
    </row>
    <row r="522" spans="1:1" ht="12.75">
      <c r="A522" s="6"/>
    </row>
    <row r="523" spans="1:1" ht="12.75">
      <c r="A523" s="6"/>
    </row>
    <row r="524" spans="1:1" ht="12.75">
      <c r="A524" s="6"/>
    </row>
    <row r="525" spans="1:1" ht="12.75">
      <c r="A525" s="6"/>
    </row>
    <row r="526" spans="1:1" ht="12.75">
      <c r="A526" s="6"/>
    </row>
    <row r="528" spans="1:1" ht="12.75">
      <c r="A528" s="6"/>
    </row>
    <row r="529" spans="1:1" ht="12.75">
      <c r="A529" s="6"/>
    </row>
    <row r="530" spans="1:1" ht="12.75">
      <c r="A530" s="6"/>
    </row>
    <row r="531" spans="1:1" ht="12.75">
      <c r="A531" s="6"/>
    </row>
    <row r="532" spans="1:1" ht="12.75">
      <c r="A532" s="6"/>
    </row>
    <row r="533" spans="1:1" ht="12.75">
      <c r="A533" s="6"/>
    </row>
    <row r="534" spans="1:1" ht="12.75">
      <c r="A534" s="6"/>
    </row>
    <row r="535" spans="1:1" ht="12.75">
      <c r="A535" s="6"/>
    </row>
    <row r="536" spans="1:1" ht="12.75">
      <c r="A536" s="6"/>
    </row>
    <row r="537" spans="1:1" ht="12.75">
      <c r="A537" s="6"/>
    </row>
    <row r="538" spans="1:1" ht="12.75">
      <c r="A538" s="6"/>
    </row>
    <row r="539" spans="1:1" ht="12.75">
      <c r="A539" s="6"/>
    </row>
    <row r="540" spans="1:1" ht="12.75">
      <c r="A540" s="6"/>
    </row>
    <row r="541" spans="1:1" ht="12.75">
      <c r="A541" s="6"/>
    </row>
    <row r="542" spans="1:1" ht="12.75">
      <c r="A542" s="6"/>
    </row>
    <row r="543" spans="1:1" ht="12.75">
      <c r="A543" s="6"/>
    </row>
    <row r="544" spans="1:1" ht="12.75">
      <c r="A544" s="6"/>
    </row>
    <row r="545" spans="1:1" ht="12.75">
      <c r="A545" s="6"/>
    </row>
    <row r="546" spans="1:1" ht="12.75">
      <c r="A546" s="6"/>
    </row>
    <row r="547" spans="1:1" ht="12.75">
      <c r="A547" s="6"/>
    </row>
    <row r="548" spans="1:1" ht="12.75">
      <c r="A548" s="6"/>
    </row>
    <row r="549" spans="1:1" ht="12.75">
      <c r="A549" s="6"/>
    </row>
    <row r="550" spans="1:1" ht="12.75">
      <c r="A550" s="6"/>
    </row>
    <row r="551" spans="1:1" ht="12.75">
      <c r="A551" s="6"/>
    </row>
    <row r="552" spans="1:1" ht="12.75">
      <c r="A552" s="6"/>
    </row>
    <row r="553" spans="1:1" ht="12.75">
      <c r="A553" s="6"/>
    </row>
    <row r="554" spans="1:1" ht="12.75">
      <c r="A554" s="6"/>
    </row>
    <row r="555" spans="1:1" ht="12.75">
      <c r="A555" s="6"/>
    </row>
    <row r="556" spans="1:1" ht="12.75">
      <c r="A556" s="6"/>
    </row>
    <row r="557" spans="1:1" ht="12.75">
      <c r="A557" s="6"/>
    </row>
    <row r="558" spans="1:1" ht="12.75">
      <c r="A558" s="6"/>
    </row>
    <row r="559" spans="1:1" ht="12.75">
      <c r="A559" s="6"/>
    </row>
    <row r="560" spans="1:1" ht="12.75">
      <c r="A560" s="6"/>
    </row>
    <row r="561" spans="1:1" ht="12.75">
      <c r="A561" s="6"/>
    </row>
    <row r="562" spans="1:1" ht="12.75">
      <c r="A562" s="6"/>
    </row>
    <row r="563" spans="1:1" ht="12.75">
      <c r="A563" s="6"/>
    </row>
    <row r="564" spans="1:1" ht="12.75">
      <c r="A564" s="6"/>
    </row>
    <row r="565" spans="1:1" ht="12.75">
      <c r="A565" s="6"/>
    </row>
    <row r="566" spans="1:1" ht="12.75">
      <c r="A566" s="6"/>
    </row>
    <row r="567" spans="1:1" ht="12.75">
      <c r="A567" s="6"/>
    </row>
    <row r="568" spans="1:1" ht="12.75">
      <c r="A568" s="6"/>
    </row>
    <row r="569" spans="1:1" ht="12.75">
      <c r="A569" s="6"/>
    </row>
    <row r="570" spans="1:1" ht="12.75">
      <c r="A570" s="6"/>
    </row>
    <row r="571" spans="1:1" ht="12.75">
      <c r="A571" s="6"/>
    </row>
    <row r="572" spans="1:1" ht="12.75">
      <c r="A572" s="6"/>
    </row>
    <row r="573" spans="1:1" ht="12.75">
      <c r="A573" s="6"/>
    </row>
    <row r="574" spans="1:1">
      <c r="A574" s="8"/>
    </row>
    <row r="575" spans="1:1" ht="12.75">
      <c r="A575" s="6"/>
    </row>
    <row r="576" spans="1:1" ht="12.75">
      <c r="A576" s="6"/>
    </row>
    <row r="577" spans="1:1" ht="12.75">
      <c r="A577" s="6"/>
    </row>
    <row r="578" spans="1:1" ht="12.75">
      <c r="A578" s="6"/>
    </row>
    <row r="579" spans="1:1" ht="12.75">
      <c r="A579" s="6"/>
    </row>
    <row r="580" spans="1:1" ht="12.75">
      <c r="A580" s="6"/>
    </row>
    <row r="581" spans="1:1" ht="12.75">
      <c r="A581" s="6"/>
    </row>
    <row r="582" spans="1:1" ht="12.75">
      <c r="A582" s="6"/>
    </row>
    <row r="583" spans="1:1" ht="12.75">
      <c r="A583" s="6"/>
    </row>
    <row r="584" spans="1:1" ht="12.75">
      <c r="A584" s="6"/>
    </row>
    <row r="585" spans="1:1" ht="12.75">
      <c r="A585" s="6"/>
    </row>
    <row r="586" spans="1:1" ht="12.75">
      <c r="A586" s="6"/>
    </row>
    <row r="587" spans="1:1" ht="12.75">
      <c r="A587" s="6"/>
    </row>
    <row r="588" spans="1:1" ht="12.75">
      <c r="A588" s="6"/>
    </row>
    <row r="589" spans="1:1" ht="12.75">
      <c r="A589" s="6"/>
    </row>
    <row r="590" spans="1:1" ht="12.75">
      <c r="A590" s="6"/>
    </row>
    <row r="591" spans="1:1" ht="12.75">
      <c r="A591" s="6"/>
    </row>
    <row r="592" spans="1:1" ht="12.75">
      <c r="A592" s="6"/>
    </row>
    <row r="593" spans="1:1" ht="12.75">
      <c r="A593" s="6"/>
    </row>
    <row r="594" spans="1:1" ht="12.75">
      <c r="A594" s="6"/>
    </row>
    <row r="595" spans="1:1" ht="12.75">
      <c r="A595" s="6"/>
    </row>
    <row r="596" spans="1:1" ht="12.75">
      <c r="A596" s="6"/>
    </row>
    <row r="597" spans="1:1" ht="12.75">
      <c r="A597" s="6"/>
    </row>
    <row r="598" spans="1:1" ht="12.75">
      <c r="A598" s="6"/>
    </row>
    <row r="599" spans="1:1" ht="12.75">
      <c r="A599" s="6"/>
    </row>
    <row r="600" spans="1:1" ht="12.75">
      <c r="A600" s="6"/>
    </row>
    <row r="601" spans="1:1" ht="12.75">
      <c r="A601" s="6"/>
    </row>
    <row r="602" spans="1:1" ht="12.75">
      <c r="A602" s="6"/>
    </row>
    <row r="603" spans="1:1" ht="12.75">
      <c r="A603" s="6"/>
    </row>
    <row r="604" spans="1:1" ht="12.75">
      <c r="A604" s="6"/>
    </row>
    <row r="605" spans="1:1" ht="12.75">
      <c r="A605" s="6"/>
    </row>
    <row r="606" spans="1:1" ht="12.75">
      <c r="A606" s="6"/>
    </row>
    <row r="607" spans="1:1" ht="12.75">
      <c r="A607" s="6"/>
    </row>
    <row r="608" spans="1:1" ht="12.75">
      <c r="A608" s="6"/>
    </row>
    <row r="609" spans="1:1" ht="12.75">
      <c r="A609" s="6"/>
    </row>
    <row r="611" spans="1:1">
      <c r="A611" s="8"/>
    </row>
    <row r="612" spans="1:1">
      <c r="A612" s="8"/>
    </row>
    <row r="613" spans="1:1">
      <c r="A613" s="8"/>
    </row>
    <row r="614" spans="1:1">
      <c r="A614" s="8"/>
    </row>
    <row r="615" spans="1:1">
      <c r="A615" s="8"/>
    </row>
    <row r="616" spans="1:1">
      <c r="A616" s="8"/>
    </row>
    <row r="617" spans="1:1">
      <c r="A617" s="8"/>
    </row>
    <row r="618" spans="1:1">
      <c r="A618" s="8"/>
    </row>
    <row r="619" spans="1:1">
      <c r="A619" s="8"/>
    </row>
    <row r="620" spans="1:1">
      <c r="A620" s="8"/>
    </row>
    <row r="621" spans="1:1">
      <c r="A621" s="8"/>
    </row>
    <row r="622" spans="1:1">
      <c r="A622" s="8"/>
    </row>
    <row r="623" spans="1:1">
      <c r="A623" s="8"/>
    </row>
    <row r="624" spans="1:1">
      <c r="A624" s="8"/>
    </row>
    <row r="625" spans="1:1">
      <c r="A625" s="8"/>
    </row>
    <row r="626" spans="1:1">
      <c r="A626" s="8"/>
    </row>
    <row r="627" spans="1:1">
      <c r="A627" s="8"/>
    </row>
    <row r="628" spans="1:1">
      <c r="A628" s="8"/>
    </row>
    <row r="629" spans="1:1">
      <c r="A629" s="8"/>
    </row>
    <row r="630" spans="1:1">
      <c r="A630" s="8"/>
    </row>
    <row r="631" spans="1:1">
      <c r="A631" s="8"/>
    </row>
    <row r="632" spans="1:1">
      <c r="A632" s="8"/>
    </row>
    <row r="633" spans="1:1">
      <c r="A633" s="8"/>
    </row>
    <row r="634" spans="1:1">
      <c r="A634" s="8"/>
    </row>
    <row r="635" spans="1:1">
      <c r="A635" s="8"/>
    </row>
    <row r="636" spans="1:1">
      <c r="A636" s="8"/>
    </row>
    <row r="637" spans="1:1">
      <c r="A637" s="8"/>
    </row>
    <row r="638" spans="1:1">
      <c r="A638" s="8"/>
    </row>
    <row r="639" spans="1:1">
      <c r="A639" s="8"/>
    </row>
    <row r="640" spans="1:1">
      <c r="A640" s="8"/>
    </row>
    <row r="641" spans="1:1">
      <c r="A641" s="8"/>
    </row>
    <row r="642" spans="1:1">
      <c r="A642" s="8"/>
    </row>
    <row r="643" spans="1:1">
      <c r="A643" s="8"/>
    </row>
    <row r="644" spans="1:1">
      <c r="A644" s="8"/>
    </row>
    <row r="645" spans="1:1">
      <c r="A645" s="8"/>
    </row>
    <row r="646" spans="1:1">
      <c r="A646" s="8"/>
    </row>
    <row r="647" spans="1:1">
      <c r="A647" s="8"/>
    </row>
    <row r="648" spans="1:1">
      <c r="A648" s="8"/>
    </row>
    <row r="649" spans="1:1">
      <c r="A649" s="8"/>
    </row>
    <row r="650" spans="1:1">
      <c r="A650" s="8"/>
    </row>
    <row r="651" spans="1:1">
      <c r="A651" s="8"/>
    </row>
    <row r="652" spans="1:1">
      <c r="A652" s="8"/>
    </row>
    <row r="653" spans="1:1" ht="12.75">
      <c r="A653" s="6"/>
    </row>
    <row r="656" spans="1:1">
      <c r="A656" s="8"/>
    </row>
    <row r="659" spans="1:1" ht="12.75">
      <c r="A659" s="6"/>
    </row>
    <row r="660" spans="1:1" ht="12.75">
      <c r="A660" s="6"/>
    </row>
    <row r="661" spans="1:1" ht="12.75">
      <c r="A661" s="6"/>
    </row>
    <row r="662" spans="1:1" ht="12.75">
      <c r="A662" s="6"/>
    </row>
    <row r="663" spans="1:1" ht="12.75">
      <c r="A663" s="6"/>
    </row>
    <row r="664" spans="1:1" ht="12.75">
      <c r="A664" s="6"/>
    </row>
    <row r="665" spans="1:1" ht="12.75">
      <c r="A665" s="6"/>
    </row>
    <row r="666" spans="1:1" ht="12.75">
      <c r="A666" s="6"/>
    </row>
    <row r="667" spans="1:1" ht="12.75">
      <c r="A667" s="6"/>
    </row>
    <row r="668" spans="1:1" ht="12.75">
      <c r="A668" s="6"/>
    </row>
    <row r="669" spans="1:1" ht="12.75">
      <c r="A669" s="6"/>
    </row>
    <row r="670" spans="1:1" ht="12.75">
      <c r="A670" s="6"/>
    </row>
    <row r="671" spans="1:1" ht="12.75">
      <c r="A671" s="6"/>
    </row>
    <row r="672" spans="1:1" ht="12.75">
      <c r="A672" s="6"/>
    </row>
    <row r="673" spans="1:1" ht="12.75">
      <c r="A673" s="6"/>
    </row>
    <row r="674" spans="1:1" ht="12.75">
      <c r="A674" s="6"/>
    </row>
    <row r="675" spans="1:1" ht="12.75">
      <c r="A675" s="6"/>
    </row>
    <row r="676" spans="1:1" ht="12.75">
      <c r="A676" s="6"/>
    </row>
    <row r="677" spans="1:1" ht="12.75">
      <c r="A677" s="6"/>
    </row>
    <row r="678" spans="1:1" ht="12.75">
      <c r="A678" s="6"/>
    </row>
    <row r="679" spans="1:1" ht="12.75">
      <c r="A679" s="6"/>
    </row>
    <row r="680" spans="1:1" ht="12.75">
      <c r="A680" s="6"/>
    </row>
    <row r="681" spans="1:1" ht="12.75">
      <c r="A681" s="6"/>
    </row>
    <row r="682" spans="1:1" ht="12.75">
      <c r="A682" s="6"/>
    </row>
    <row r="683" spans="1:1" ht="12.75">
      <c r="A683" s="6"/>
    </row>
    <row r="684" spans="1:1" ht="12.75">
      <c r="A684" s="6"/>
    </row>
    <row r="685" spans="1:1" ht="12.75">
      <c r="A685" s="6"/>
    </row>
    <row r="686" spans="1:1" ht="12.75">
      <c r="A686" s="6"/>
    </row>
    <row r="687" spans="1:1" ht="12.75">
      <c r="A687" s="6"/>
    </row>
    <row r="688" spans="1:1" ht="12.75">
      <c r="A688" s="6"/>
    </row>
    <row r="689" spans="1:1" ht="12.75">
      <c r="A689" s="6"/>
    </row>
    <row r="690" spans="1:1" ht="12.75">
      <c r="A690" s="6"/>
    </row>
    <row r="691" spans="1:1" ht="12.75">
      <c r="A691" s="6"/>
    </row>
    <row r="692" spans="1:1" ht="12.75">
      <c r="A692" s="6"/>
    </row>
    <row r="693" spans="1:1" ht="12.75">
      <c r="A693" s="6"/>
    </row>
    <row r="694" spans="1:1" ht="12.75">
      <c r="A694" s="6"/>
    </row>
    <row r="698" spans="1:1">
      <c r="A698" s="8"/>
    </row>
    <row r="699" spans="1:1" ht="12.75">
      <c r="A699" s="6"/>
    </row>
    <row r="701" spans="1:1">
      <c r="A701" s="8"/>
    </row>
    <row r="702" spans="1:1">
      <c r="A702" s="8"/>
    </row>
    <row r="703" spans="1:1">
      <c r="A703" s="8"/>
    </row>
    <row r="704" spans="1:1">
      <c r="A704" s="8"/>
    </row>
    <row r="705" spans="1:1">
      <c r="A705" s="8"/>
    </row>
    <row r="706" spans="1:1">
      <c r="A706" s="8"/>
    </row>
    <row r="707" spans="1:1">
      <c r="A707" s="8"/>
    </row>
    <row r="708" spans="1:1">
      <c r="A708" s="8"/>
    </row>
    <row r="709" spans="1:1">
      <c r="A709" s="8"/>
    </row>
    <row r="710" spans="1:1">
      <c r="A710" s="8"/>
    </row>
    <row r="711" spans="1:1">
      <c r="A711" s="8"/>
    </row>
    <row r="712" spans="1:1">
      <c r="A712" s="8"/>
    </row>
    <row r="713" spans="1:1">
      <c r="A713" s="8"/>
    </row>
    <row r="714" spans="1:1">
      <c r="A714" s="8"/>
    </row>
    <row r="715" spans="1:1">
      <c r="A715" s="8"/>
    </row>
    <row r="716" spans="1:1">
      <c r="A716" s="8"/>
    </row>
    <row r="717" spans="1:1">
      <c r="A717" s="8"/>
    </row>
    <row r="718" spans="1:1">
      <c r="A718" s="8"/>
    </row>
    <row r="719" spans="1:1">
      <c r="A719" s="8"/>
    </row>
    <row r="720" spans="1:1">
      <c r="A720" s="8"/>
    </row>
    <row r="721" spans="1:1">
      <c r="A721" s="8"/>
    </row>
    <row r="722" spans="1:1">
      <c r="A722" s="8"/>
    </row>
    <row r="723" spans="1:1">
      <c r="A723" s="8"/>
    </row>
    <row r="724" spans="1:1">
      <c r="A724" s="8"/>
    </row>
    <row r="725" spans="1:1">
      <c r="A725" s="8"/>
    </row>
    <row r="726" spans="1:1">
      <c r="A726" s="8"/>
    </row>
    <row r="727" spans="1:1">
      <c r="A727" s="8"/>
    </row>
    <row r="728" spans="1:1">
      <c r="A728" s="8"/>
    </row>
    <row r="729" spans="1:1">
      <c r="A729" s="8"/>
    </row>
    <row r="730" spans="1:1">
      <c r="A730" s="8"/>
    </row>
    <row r="731" spans="1:1">
      <c r="A731" s="8"/>
    </row>
    <row r="732" spans="1:1">
      <c r="A732" s="8"/>
    </row>
    <row r="733" spans="1:1">
      <c r="A733" s="8"/>
    </row>
    <row r="734" spans="1:1">
      <c r="A734" s="8"/>
    </row>
    <row r="735" spans="1:1">
      <c r="A735" s="8"/>
    </row>
    <row r="736" spans="1:1">
      <c r="A736" s="8"/>
    </row>
    <row r="737" spans="1:1">
      <c r="A737" s="8"/>
    </row>
    <row r="738" spans="1:1">
      <c r="A738" s="8"/>
    </row>
    <row r="739" spans="1:1">
      <c r="A739" s="8"/>
    </row>
    <row r="740" spans="1:1">
      <c r="A740" s="8"/>
    </row>
    <row r="741" spans="1:1">
      <c r="A741" s="8"/>
    </row>
    <row r="742" spans="1:1">
      <c r="A742" s="8"/>
    </row>
    <row r="743" spans="1:1">
      <c r="A743" s="8"/>
    </row>
    <row r="744" spans="1:1">
      <c r="A744" s="8"/>
    </row>
    <row r="745" spans="1:1" ht="12.75">
      <c r="A745" s="6"/>
    </row>
    <row r="746" spans="1:1" ht="12.75">
      <c r="A746" s="6"/>
    </row>
    <row r="747" spans="1:1">
      <c r="A747" s="8"/>
    </row>
    <row r="749" spans="1:1" ht="12.75">
      <c r="A749" s="6"/>
    </row>
    <row r="750" spans="1:1" ht="12.75">
      <c r="A750" s="6"/>
    </row>
    <row r="751" spans="1:1" ht="12.75">
      <c r="A751" s="6"/>
    </row>
    <row r="752" spans="1:1" ht="12.75">
      <c r="A752" s="6"/>
    </row>
    <row r="753" spans="1:1" ht="12.75">
      <c r="A753" s="6"/>
    </row>
    <row r="754" spans="1:1" ht="12.75">
      <c r="A754" s="6"/>
    </row>
    <row r="762" spans="1:1" ht="12.75">
      <c r="A762" s="6"/>
    </row>
    <row r="763" spans="1:1" ht="12.75">
      <c r="A763" s="6"/>
    </row>
    <row r="764" spans="1:1" ht="12.75">
      <c r="A764" s="6"/>
    </row>
    <row r="765" spans="1:1" ht="12.75">
      <c r="A765" s="6"/>
    </row>
    <row r="766" spans="1:1" ht="12.75">
      <c r="A766" s="6"/>
    </row>
    <row r="767" spans="1:1" ht="12.75">
      <c r="A767" s="6"/>
    </row>
    <row r="768" spans="1:1" ht="12.75">
      <c r="A768" s="6"/>
    </row>
    <row r="770" spans="1:1" ht="12.75">
      <c r="A770" s="6"/>
    </row>
    <row r="771" spans="1:1" ht="12.75">
      <c r="A771" s="6"/>
    </row>
    <row r="772" spans="1:1" ht="12.75">
      <c r="A772" s="6"/>
    </row>
    <row r="773" spans="1:1" ht="12.75">
      <c r="A773" s="6"/>
    </row>
    <row r="774" spans="1:1" ht="12.75">
      <c r="A774" s="6"/>
    </row>
    <row r="775" spans="1:1" ht="12.75">
      <c r="A775" s="6"/>
    </row>
    <row r="776" spans="1:1" ht="12.75">
      <c r="A776" s="6"/>
    </row>
    <row r="777" spans="1:1" ht="12.75">
      <c r="A777" s="6"/>
    </row>
    <row r="778" spans="1:1" ht="12.75">
      <c r="A778" s="6"/>
    </row>
    <row r="779" spans="1:1" ht="12.75">
      <c r="A779" s="6"/>
    </row>
    <row r="780" spans="1:1" ht="12.75">
      <c r="A780" s="6"/>
    </row>
    <row r="781" spans="1:1" ht="12.75">
      <c r="A781" s="6"/>
    </row>
    <row r="782" spans="1:1" ht="12.75">
      <c r="A782" s="6"/>
    </row>
    <row r="783" spans="1:1" ht="12.75">
      <c r="A783" s="6"/>
    </row>
    <row r="784" spans="1:1" ht="12.75">
      <c r="A784" s="6"/>
    </row>
    <row r="785" spans="1:1" ht="12.75">
      <c r="A785" s="6"/>
    </row>
    <row r="786" spans="1:1" ht="12.75">
      <c r="A786" s="6"/>
    </row>
    <row r="787" spans="1:1">
      <c r="A787" s="8"/>
    </row>
    <row r="788" spans="1:1">
      <c r="A788" s="8"/>
    </row>
    <row r="789" spans="1:1">
      <c r="A789" s="8"/>
    </row>
    <row r="790" spans="1:1">
      <c r="A790" s="8"/>
    </row>
    <row r="791" spans="1:1">
      <c r="A791" s="8"/>
    </row>
    <row r="792" spans="1:1">
      <c r="A792" s="8"/>
    </row>
    <row r="793" spans="1:1">
      <c r="A793" s="8"/>
    </row>
    <row r="794" spans="1:1">
      <c r="A794" s="8"/>
    </row>
    <row r="795" spans="1:1">
      <c r="A795" s="8"/>
    </row>
    <row r="796" spans="1:1">
      <c r="A796" s="8"/>
    </row>
    <row r="797" spans="1:1">
      <c r="A797" s="8"/>
    </row>
    <row r="798" spans="1:1">
      <c r="A798" s="8"/>
    </row>
    <row r="799" spans="1:1">
      <c r="A799" s="8"/>
    </row>
    <row r="800" spans="1:1">
      <c r="A800" s="8"/>
    </row>
    <row r="801" spans="1:1">
      <c r="A801" s="8"/>
    </row>
    <row r="802" spans="1:1">
      <c r="A802" s="8"/>
    </row>
    <row r="803" spans="1:1">
      <c r="A803" s="8"/>
    </row>
    <row r="804" spans="1:1">
      <c r="A804" s="8"/>
    </row>
    <row r="805" spans="1:1">
      <c r="A805" s="8"/>
    </row>
    <row r="806" spans="1:1">
      <c r="A806" s="8"/>
    </row>
    <row r="807" spans="1:1">
      <c r="A807" s="8"/>
    </row>
    <row r="808" spans="1:1">
      <c r="A808" s="8"/>
    </row>
    <row r="809" spans="1:1">
      <c r="A809" s="8"/>
    </row>
    <row r="810" spans="1:1">
      <c r="A810" s="8"/>
    </row>
    <row r="811" spans="1:1">
      <c r="A811" s="8"/>
    </row>
    <row r="812" spans="1:1">
      <c r="A812" s="8"/>
    </row>
    <row r="813" spans="1:1">
      <c r="A813" s="8"/>
    </row>
    <row r="814" spans="1:1">
      <c r="A814" s="8"/>
    </row>
    <row r="815" spans="1:1">
      <c r="A815" s="8"/>
    </row>
    <row r="816" spans="1:1">
      <c r="A816" s="8"/>
    </row>
    <row r="817" spans="1:1">
      <c r="A817" s="8"/>
    </row>
    <row r="818" spans="1:1">
      <c r="A818" s="8"/>
    </row>
    <row r="819" spans="1:1">
      <c r="A819" s="8"/>
    </row>
    <row r="820" spans="1:1">
      <c r="A820" s="8"/>
    </row>
    <row r="821" spans="1:1">
      <c r="A821" s="8"/>
    </row>
    <row r="822" spans="1:1">
      <c r="A822" s="8"/>
    </row>
    <row r="823" spans="1:1">
      <c r="A823" s="8"/>
    </row>
    <row r="824" spans="1:1">
      <c r="A824" s="8"/>
    </row>
    <row r="825" spans="1:1">
      <c r="A825" s="8"/>
    </row>
    <row r="826" spans="1:1" ht="12.75">
      <c r="A826" s="6"/>
    </row>
    <row r="827" spans="1:1" ht="12.75">
      <c r="A827" s="6"/>
    </row>
    <row r="828" spans="1:1" ht="12.75">
      <c r="A828" s="6"/>
    </row>
    <row r="829" spans="1:1" ht="12.75">
      <c r="A829" s="6"/>
    </row>
    <row r="830" spans="1:1" ht="12.75">
      <c r="A830" s="6"/>
    </row>
    <row r="831" spans="1:1" ht="12.75">
      <c r="A831" s="6"/>
    </row>
    <row r="832" spans="1:1" ht="12.75">
      <c r="A832" s="6"/>
    </row>
    <row r="833" spans="1:1" ht="12.75">
      <c r="A833" s="6"/>
    </row>
    <row r="834" spans="1:1" ht="12.75">
      <c r="A834" s="6"/>
    </row>
    <row r="835" spans="1:1" ht="12.75">
      <c r="A835" s="6"/>
    </row>
    <row r="836" spans="1:1" ht="12.75">
      <c r="A836" s="6"/>
    </row>
    <row r="837" spans="1:1" ht="12.75">
      <c r="A837" s="6"/>
    </row>
    <row r="838" spans="1:1" ht="12.75">
      <c r="A838" s="6"/>
    </row>
    <row r="839" spans="1:1" ht="12.75">
      <c r="A839" s="6"/>
    </row>
    <row r="840" spans="1:1" ht="12.75">
      <c r="A840" s="6"/>
    </row>
    <row r="841" spans="1:1" ht="12.75">
      <c r="A841" s="6"/>
    </row>
    <row r="842" spans="1:1" ht="12.75">
      <c r="A842" s="6"/>
    </row>
    <row r="843" spans="1:1" ht="12.75">
      <c r="A843" s="6"/>
    </row>
    <row r="844" spans="1:1" ht="12.75">
      <c r="A844" s="6"/>
    </row>
    <row r="845" spans="1:1" ht="12.75">
      <c r="A845" s="6"/>
    </row>
    <row r="846" spans="1:1">
      <c r="A846" s="8"/>
    </row>
    <row r="847" spans="1:1">
      <c r="A847" s="8"/>
    </row>
    <row r="848" spans="1:1">
      <c r="A848" s="8"/>
    </row>
    <row r="849" spans="1:1">
      <c r="A849" s="8"/>
    </row>
    <row r="850" spans="1:1">
      <c r="A850" s="8"/>
    </row>
    <row r="851" spans="1:1">
      <c r="A851" s="8"/>
    </row>
    <row r="852" spans="1:1">
      <c r="A852" s="8"/>
    </row>
    <row r="853" spans="1:1">
      <c r="A853" s="8"/>
    </row>
    <row r="854" spans="1:1">
      <c r="A854" s="8"/>
    </row>
    <row r="855" spans="1:1">
      <c r="A855" s="8"/>
    </row>
    <row r="856" spans="1:1">
      <c r="A856" s="8"/>
    </row>
    <row r="857" spans="1:1">
      <c r="A857" s="8"/>
    </row>
    <row r="858" spans="1:1">
      <c r="A858" s="8"/>
    </row>
    <row r="859" spans="1:1">
      <c r="A859" s="8"/>
    </row>
    <row r="860" spans="1:1">
      <c r="A860" s="8"/>
    </row>
    <row r="861" spans="1:1">
      <c r="A861" s="8"/>
    </row>
    <row r="862" spans="1:1">
      <c r="A862" s="8"/>
    </row>
    <row r="863" spans="1:1">
      <c r="A863" s="8"/>
    </row>
    <row r="864" spans="1:1">
      <c r="A864" s="8"/>
    </row>
    <row r="865" spans="1:1">
      <c r="A865" s="8"/>
    </row>
    <row r="866" spans="1:1">
      <c r="A866" s="8"/>
    </row>
    <row r="867" spans="1:1">
      <c r="A867" s="8"/>
    </row>
    <row r="868" spans="1:1">
      <c r="A868" s="8"/>
    </row>
    <row r="869" spans="1:1">
      <c r="A869" s="8"/>
    </row>
    <row r="870" spans="1:1">
      <c r="A870" s="8"/>
    </row>
    <row r="871" spans="1:1">
      <c r="A871" s="8"/>
    </row>
    <row r="872" spans="1:1">
      <c r="A872" s="8"/>
    </row>
    <row r="873" spans="1:1">
      <c r="A873" s="8"/>
    </row>
    <row r="874" spans="1:1">
      <c r="A874" s="8"/>
    </row>
    <row r="875" spans="1:1">
      <c r="A875" s="8"/>
    </row>
    <row r="876" spans="1:1">
      <c r="A876" s="8"/>
    </row>
    <row r="877" spans="1:1">
      <c r="A877" s="8"/>
    </row>
    <row r="878" spans="1:1">
      <c r="A878" s="8"/>
    </row>
    <row r="879" spans="1:1">
      <c r="A879" s="8"/>
    </row>
    <row r="880" spans="1:1">
      <c r="A880" s="8"/>
    </row>
    <row r="881" spans="1:1">
      <c r="A881" s="8"/>
    </row>
    <row r="882" spans="1:1">
      <c r="A882" s="8"/>
    </row>
    <row r="883" spans="1:1">
      <c r="A883" s="8"/>
    </row>
    <row r="884" spans="1:1" ht="12.75">
      <c r="A884" s="6"/>
    </row>
    <row r="885" spans="1:1" ht="12.75">
      <c r="A885" s="6"/>
    </row>
    <row r="886" spans="1:1" ht="12.75">
      <c r="A886" s="6"/>
    </row>
    <row r="887" spans="1:1" ht="12.75">
      <c r="A887" s="6"/>
    </row>
    <row r="888" spans="1:1" ht="12.75">
      <c r="A888" s="6"/>
    </row>
    <row r="889" spans="1:1" ht="12.75">
      <c r="A889" s="6"/>
    </row>
    <row r="890" spans="1:1" ht="12.75">
      <c r="A890" s="6"/>
    </row>
    <row r="891" spans="1:1" ht="12.75">
      <c r="A891" s="6"/>
    </row>
    <row r="892" spans="1:1" ht="12.75">
      <c r="A892" s="6"/>
    </row>
    <row r="893" spans="1:1">
      <c r="A893" s="8"/>
    </row>
    <row r="894" spans="1:1">
      <c r="A894" s="8"/>
    </row>
    <row r="895" spans="1:1">
      <c r="A895" s="8"/>
    </row>
    <row r="896" spans="1:1">
      <c r="A896" s="8"/>
    </row>
    <row r="897" spans="1:1">
      <c r="A897" s="8"/>
    </row>
    <row r="898" spans="1:1">
      <c r="A898" s="8"/>
    </row>
    <row r="899" spans="1:1">
      <c r="A899" s="8"/>
    </row>
    <row r="900" spans="1:1">
      <c r="A900" s="8"/>
    </row>
    <row r="901" spans="1:1">
      <c r="A901" s="8"/>
    </row>
    <row r="902" spans="1:1">
      <c r="A902" s="8"/>
    </row>
    <row r="903" spans="1:1">
      <c r="A903" s="8"/>
    </row>
    <row r="904" spans="1:1">
      <c r="A904" s="8"/>
    </row>
    <row r="905" spans="1:1">
      <c r="A905" s="8"/>
    </row>
    <row r="906" spans="1:1">
      <c r="A906" s="8"/>
    </row>
    <row r="907" spans="1:1">
      <c r="A907" s="8"/>
    </row>
    <row r="908" spans="1:1">
      <c r="A908" s="8"/>
    </row>
    <row r="909" spans="1:1">
      <c r="A909" s="8"/>
    </row>
    <row r="910" spans="1:1">
      <c r="A910" s="8"/>
    </row>
    <row r="911" spans="1:1">
      <c r="A911" s="8"/>
    </row>
    <row r="912" spans="1:1">
      <c r="A912" s="8"/>
    </row>
    <row r="913" spans="1:1">
      <c r="A913" s="8"/>
    </row>
    <row r="914" spans="1:1">
      <c r="A914" s="8"/>
    </row>
    <row r="915" spans="1:1">
      <c r="A915" s="8"/>
    </row>
    <row r="916" spans="1:1">
      <c r="A916" s="8"/>
    </row>
    <row r="917" spans="1:1">
      <c r="A917" s="8"/>
    </row>
    <row r="918" spans="1:1">
      <c r="A918" s="8"/>
    </row>
    <row r="919" spans="1:1">
      <c r="A919" s="8"/>
    </row>
    <row r="920" spans="1:1">
      <c r="A920" s="8"/>
    </row>
    <row r="921" spans="1:1">
      <c r="A921" s="8"/>
    </row>
    <row r="922" spans="1:1">
      <c r="A922" s="8"/>
    </row>
    <row r="923" spans="1:1">
      <c r="A923" s="8"/>
    </row>
    <row r="924" spans="1:1">
      <c r="A924" s="8"/>
    </row>
    <row r="925" spans="1:1">
      <c r="A925" s="8"/>
    </row>
    <row r="926" spans="1:1">
      <c r="A926" s="8"/>
    </row>
    <row r="927" spans="1:1">
      <c r="A927" s="8"/>
    </row>
    <row r="928" spans="1:1">
      <c r="A928" s="8"/>
    </row>
    <row r="929" spans="1:1">
      <c r="A929" s="8"/>
    </row>
    <row r="930" spans="1:1">
      <c r="A930" s="8"/>
    </row>
    <row r="931" spans="1:1">
      <c r="A931" s="8"/>
    </row>
    <row r="932" spans="1:1">
      <c r="A932" s="8"/>
    </row>
    <row r="933" spans="1:1">
      <c r="A933" s="8"/>
    </row>
    <row r="934" spans="1:1" ht="12.75">
      <c r="A934" s="6"/>
    </row>
    <row r="935" spans="1:1" ht="12.75">
      <c r="A935" s="6"/>
    </row>
    <row r="936" spans="1:1" ht="12.75">
      <c r="A936" s="6"/>
    </row>
    <row r="937" spans="1:1" ht="12.75">
      <c r="A937" s="6"/>
    </row>
    <row r="938" spans="1:1" ht="12.75">
      <c r="A938" s="6"/>
    </row>
    <row r="939" spans="1:1" ht="12.75">
      <c r="A939" s="6"/>
    </row>
    <row r="940" spans="1:1" ht="12.75">
      <c r="A940" s="6"/>
    </row>
    <row r="941" spans="1:1" ht="12.75">
      <c r="A941" s="6"/>
    </row>
    <row r="942" spans="1:1" ht="12.75">
      <c r="A942" s="6"/>
    </row>
    <row r="943" spans="1:1" ht="12.75">
      <c r="A943" s="6"/>
    </row>
    <row r="944" spans="1:1" ht="12.75">
      <c r="A944" s="6"/>
    </row>
    <row r="945" spans="1:1" ht="12.75">
      <c r="A945" s="6"/>
    </row>
    <row r="946" spans="1:1" ht="12.75">
      <c r="A946" s="6"/>
    </row>
    <row r="947" spans="1:1" ht="12.75">
      <c r="A947" s="6"/>
    </row>
    <row r="948" spans="1:1" ht="12.75">
      <c r="A948" s="6"/>
    </row>
    <row r="949" spans="1:1" ht="12.75">
      <c r="A949" s="6"/>
    </row>
    <row r="950" spans="1:1">
      <c r="A950" s="8"/>
    </row>
    <row r="951" spans="1:1" ht="12.75">
      <c r="A951" s="6"/>
    </row>
    <row r="952" spans="1:1" ht="12.75">
      <c r="A952" s="6"/>
    </row>
    <row r="953" spans="1:1" ht="12.75">
      <c r="A953" s="6"/>
    </row>
    <row r="954" spans="1:1" ht="12.75">
      <c r="A954" s="6"/>
    </row>
    <row r="955" spans="1:1" ht="12.75">
      <c r="A955" s="6"/>
    </row>
    <row r="956" spans="1:1" ht="12.75">
      <c r="A956" s="6"/>
    </row>
    <row r="957" spans="1:1" ht="12.75">
      <c r="A957" s="6"/>
    </row>
    <row r="958" spans="1:1" ht="12.75">
      <c r="A958" s="6"/>
    </row>
    <row r="959" spans="1:1" ht="12.75">
      <c r="A959" s="6"/>
    </row>
    <row r="960" spans="1:1" ht="12.75">
      <c r="A960" s="6"/>
    </row>
    <row r="961" spans="1:1" ht="12.75">
      <c r="A961" s="6"/>
    </row>
    <row r="962" spans="1:1" ht="12.75">
      <c r="A962" s="6"/>
    </row>
    <row r="963" spans="1:1" ht="12.75">
      <c r="A963" s="6"/>
    </row>
    <row r="964" spans="1:1" ht="12.75">
      <c r="A964" s="6"/>
    </row>
    <row r="965" spans="1:1" ht="12.75">
      <c r="A965" s="6"/>
    </row>
    <row r="966" spans="1:1" ht="12.75">
      <c r="A966" s="6"/>
    </row>
    <row r="967" spans="1:1" ht="12.75">
      <c r="A967" s="6"/>
    </row>
    <row r="968" spans="1:1" ht="12.75">
      <c r="A968" s="6"/>
    </row>
    <row r="969" spans="1:1" ht="12.75">
      <c r="A969" s="6"/>
    </row>
    <row r="970" spans="1:1" ht="12.75">
      <c r="A970" s="6"/>
    </row>
    <row r="971" spans="1:1" ht="12.75">
      <c r="A971" s="6"/>
    </row>
    <row r="972" spans="1:1" ht="12.75">
      <c r="A972" s="6"/>
    </row>
    <row r="973" spans="1:1" ht="12.75">
      <c r="A973" s="6"/>
    </row>
    <row r="974" spans="1:1" ht="12.75">
      <c r="A974" s="6"/>
    </row>
    <row r="975" spans="1:1" ht="12.75">
      <c r="A975" s="6"/>
    </row>
    <row r="976" spans="1:1" ht="12.75">
      <c r="A976" s="6"/>
    </row>
    <row r="977" spans="1:1" ht="12.75">
      <c r="A977" s="6"/>
    </row>
    <row r="978" spans="1:1" ht="12.75">
      <c r="A978" s="6"/>
    </row>
    <row r="979" spans="1:1" ht="12.75">
      <c r="A979" s="6"/>
    </row>
    <row r="980" spans="1:1" ht="12.75">
      <c r="A980" s="6"/>
    </row>
    <row r="981" spans="1:1" ht="12.75">
      <c r="A981" s="6"/>
    </row>
    <row r="982" spans="1:1" ht="12.75">
      <c r="A982" s="6"/>
    </row>
    <row r="983" spans="1:1" ht="12.75">
      <c r="A983" s="6"/>
    </row>
    <row r="984" spans="1:1" ht="12.75">
      <c r="A984" s="6"/>
    </row>
    <row r="985" spans="1:1" ht="12.75">
      <c r="A985" s="6"/>
    </row>
    <row r="986" spans="1:1" ht="12.75">
      <c r="A986" s="6"/>
    </row>
    <row r="987" spans="1:1" ht="12.75">
      <c r="A987" s="6"/>
    </row>
    <row r="988" spans="1:1" ht="12.75">
      <c r="A988" s="6"/>
    </row>
    <row r="989" spans="1:1" ht="12.75">
      <c r="A989" s="6"/>
    </row>
    <row r="990" spans="1:1" ht="12.75">
      <c r="A990" s="6"/>
    </row>
    <row r="991" spans="1:1" ht="12.75">
      <c r="A991" s="6"/>
    </row>
    <row r="992" spans="1:1" ht="12.75">
      <c r="A992" s="6"/>
    </row>
    <row r="993" spans="1:1" ht="12.75">
      <c r="A993" s="6"/>
    </row>
    <row r="994" spans="1:1" ht="12.75">
      <c r="A994" s="6"/>
    </row>
    <row r="995" spans="1:1" ht="12.75">
      <c r="A995" s="6"/>
    </row>
    <row r="996" spans="1:1" ht="12.75">
      <c r="A996" s="6"/>
    </row>
    <row r="997" spans="1:1">
      <c r="A997" s="8"/>
    </row>
    <row r="998" spans="1:1">
      <c r="A998" s="8"/>
    </row>
    <row r="999" spans="1:1">
      <c r="A999" s="8"/>
    </row>
    <row r="1000" spans="1:1">
      <c r="A1000" s="8"/>
    </row>
    <row r="1001" spans="1:1">
      <c r="A1001" s="8"/>
    </row>
    <row r="1002" spans="1:1">
      <c r="A1002" s="8"/>
    </row>
    <row r="1003" spans="1:1">
      <c r="A1003" s="8"/>
    </row>
    <row r="1004" spans="1:1">
      <c r="A1004" s="8"/>
    </row>
    <row r="1005" spans="1:1">
      <c r="A1005" s="8"/>
    </row>
    <row r="1006" spans="1:1">
      <c r="A1006" s="8"/>
    </row>
    <row r="1007" spans="1:1">
      <c r="A1007" s="8"/>
    </row>
    <row r="1008" spans="1:1">
      <c r="A1008" s="8"/>
    </row>
    <row r="1009" spans="1:1">
      <c r="A1009" s="8"/>
    </row>
    <row r="1010" spans="1:1">
      <c r="A1010" s="8"/>
    </row>
    <row r="1011" spans="1:1">
      <c r="A1011" s="8"/>
    </row>
    <row r="1012" spans="1:1">
      <c r="A1012" s="8"/>
    </row>
    <row r="1013" spans="1:1">
      <c r="A1013" s="8"/>
    </row>
    <row r="1014" spans="1:1">
      <c r="A1014" s="8"/>
    </row>
    <row r="1015" spans="1:1">
      <c r="A1015" s="8"/>
    </row>
    <row r="1016" spans="1:1">
      <c r="A1016" s="8"/>
    </row>
    <row r="1017" spans="1:1">
      <c r="A1017" s="8"/>
    </row>
    <row r="1018" spans="1:1">
      <c r="A1018" s="8"/>
    </row>
    <row r="1019" spans="1:1">
      <c r="A1019" s="8"/>
    </row>
    <row r="1020" spans="1:1">
      <c r="A1020" s="8"/>
    </row>
    <row r="1021" spans="1:1">
      <c r="A1021" s="8"/>
    </row>
    <row r="1022" spans="1:1">
      <c r="A1022" s="8"/>
    </row>
    <row r="1023" spans="1:1">
      <c r="A1023" s="8"/>
    </row>
    <row r="1024" spans="1:1">
      <c r="A1024" s="8"/>
    </row>
    <row r="1025" spans="1:1">
      <c r="A1025" s="8"/>
    </row>
    <row r="1026" spans="1:1">
      <c r="A1026" s="8"/>
    </row>
    <row r="1027" spans="1:1">
      <c r="A1027" s="8"/>
    </row>
    <row r="1028" spans="1:1">
      <c r="A1028" s="8"/>
    </row>
    <row r="1029" spans="1:1">
      <c r="A1029" s="8"/>
    </row>
    <row r="1030" spans="1:1">
      <c r="A1030" s="8"/>
    </row>
    <row r="1031" spans="1:1">
      <c r="A1031" s="8"/>
    </row>
    <row r="1032" spans="1:1">
      <c r="A1032" s="8"/>
    </row>
    <row r="1033" spans="1:1">
      <c r="A1033" s="8"/>
    </row>
    <row r="1034" spans="1:1">
      <c r="A1034" s="8"/>
    </row>
    <row r="1035" spans="1:1">
      <c r="A1035" s="8"/>
    </row>
    <row r="1036" spans="1:1">
      <c r="A1036" s="8"/>
    </row>
    <row r="1037" spans="1:1">
      <c r="A1037" s="8"/>
    </row>
    <row r="1038" spans="1:1">
      <c r="A1038" s="8"/>
    </row>
    <row r="1039" spans="1:1">
      <c r="A1039" s="8"/>
    </row>
    <row r="1040" spans="1:1">
      <c r="A1040" s="8"/>
    </row>
    <row r="1041" spans="1:1">
      <c r="A1041" s="8"/>
    </row>
    <row r="1042" spans="1:1">
      <c r="A1042" s="8"/>
    </row>
    <row r="1043" spans="1:1">
      <c r="A1043" s="8"/>
    </row>
    <row r="1044" spans="1:1">
      <c r="A1044" s="8"/>
    </row>
    <row r="1045" spans="1:1">
      <c r="A1045" s="8"/>
    </row>
    <row r="1046" spans="1:1">
      <c r="A1046" s="8"/>
    </row>
    <row r="1047" spans="1:1">
      <c r="A1047" s="8"/>
    </row>
    <row r="1048" spans="1:1">
      <c r="A1048" s="8"/>
    </row>
    <row r="1049" spans="1:1" ht="12.75">
      <c r="A1049" s="6"/>
    </row>
    <row r="1050" spans="1:1">
      <c r="A1050" s="8"/>
    </row>
    <row r="1051" spans="1:1">
      <c r="A1051" s="8"/>
    </row>
    <row r="1052" spans="1:1">
      <c r="A1052" s="8"/>
    </row>
    <row r="1053" spans="1:1">
      <c r="A1053" s="8"/>
    </row>
    <row r="1054" spans="1:1">
      <c r="A1054" s="8"/>
    </row>
    <row r="1055" spans="1:1">
      <c r="A1055" s="8"/>
    </row>
    <row r="1056" spans="1:1">
      <c r="A1056" s="8"/>
    </row>
    <row r="1057" spans="1:1">
      <c r="A1057" s="8"/>
    </row>
    <row r="1058" spans="1:1">
      <c r="A1058" s="8"/>
    </row>
    <row r="1059" spans="1:1">
      <c r="A1059" s="8"/>
    </row>
    <row r="1060" spans="1:1">
      <c r="A1060" s="8"/>
    </row>
    <row r="1061" spans="1:1">
      <c r="A1061" s="8"/>
    </row>
    <row r="1062" spans="1:1">
      <c r="A1062" s="8"/>
    </row>
    <row r="1063" spans="1:1">
      <c r="A1063" s="8"/>
    </row>
    <row r="1064" spans="1:1">
      <c r="A1064" s="8"/>
    </row>
    <row r="1065" spans="1:1">
      <c r="A1065" s="8"/>
    </row>
    <row r="1066" spans="1:1">
      <c r="A1066" s="8"/>
    </row>
    <row r="1067" spans="1:1">
      <c r="A1067" s="8"/>
    </row>
    <row r="1068" spans="1:1">
      <c r="A1068" s="8"/>
    </row>
    <row r="1069" spans="1:1">
      <c r="A1069" s="8"/>
    </row>
    <row r="1070" spans="1:1">
      <c r="A1070" s="8"/>
    </row>
    <row r="1071" spans="1:1">
      <c r="A1071" s="8"/>
    </row>
    <row r="1072" spans="1:1">
      <c r="A1072" s="8"/>
    </row>
    <row r="1073" spans="1:1">
      <c r="A1073" s="8"/>
    </row>
    <row r="1074" spans="1:1">
      <c r="A1074" s="8"/>
    </row>
    <row r="1075" spans="1:1">
      <c r="A1075" s="8"/>
    </row>
    <row r="1076" spans="1:1">
      <c r="A1076" s="8"/>
    </row>
    <row r="1077" spans="1:1">
      <c r="A1077" s="8"/>
    </row>
    <row r="1078" spans="1:1">
      <c r="A1078" s="8"/>
    </row>
    <row r="1079" spans="1:1">
      <c r="A1079" s="8"/>
    </row>
    <row r="1080" spans="1:1">
      <c r="A1080" s="8"/>
    </row>
    <row r="1081" spans="1:1">
      <c r="A1081" s="8"/>
    </row>
    <row r="1082" spans="1:1">
      <c r="A1082" s="8"/>
    </row>
    <row r="1083" spans="1:1">
      <c r="A1083" s="8"/>
    </row>
    <row r="1084" spans="1:1">
      <c r="A1084" s="8"/>
    </row>
    <row r="1085" spans="1:1">
      <c r="A1085" s="8"/>
    </row>
    <row r="1086" spans="1:1">
      <c r="A1086" s="8"/>
    </row>
    <row r="1087" spans="1:1">
      <c r="A1087" s="8"/>
    </row>
    <row r="1088" spans="1:1">
      <c r="A1088" s="8"/>
    </row>
    <row r="1089" spans="1:1">
      <c r="A1089" s="8"/>
    </row>
    <row r="1090" spans="1:1">
      <c r="A1090" s="8"/>
    </row>
    <row r="1091" spans="1:1">
      <c r="A1091" s="8"/>
    </row>
    <row r="1092" spans="1:1">
      <c r="A1092" s="8"/>
    </row>
    <row r="1093" spans="1:1">
      <c r="A1093" s="8"/>
    </row>
    <row r="1094" spans="1:1">
      <c r="A1094" s="8"/>
    </row>
    <row r="1095" spans="1:1">
      <c r="A1095" s="8"/>
    </row>
    <row r="1096" spans="1:1">
      <c r="A1096" s="8"/>
    </row>
    <row r="1097" spans="1:1">
      <c r="A1097" s="8"/>
    </row>
    <row r="1098" spans="1:1">
      <c r="A1098" s="8"/>
    </row>
    <row r="1099" spans="1:1" ht="12.75">
      <c r="A1099" s="6"/>
    </row>
    <row r="1100" spans="1:1" ht="12.75">
      <c r="A1100" s="6"/>
    </row>
    <row r="1101" spans="1:1">
      <c r="A1101" s="8"/>
    </row>
    <row r="1102" spans="1:1">
      <c r="A1102" s="8"/>
    </row>
    <row r="1103" spans="1:1">
      <c r="A1103" s="8"/>
    </row>
    <row r="1104" spans="1:1">
      <c r="A1104" s="8"/>
    </row>
    <row r="1105" spans="1:1">
      <c r="A1105" s="8"/>
    </row>
    <row r="1106" spans="1:1">
      <c r="A1106" s="8"/>
    </row>
    <row r="1107" spans="1:1">
      <c r="A1107" s="8"/>
    </row>
    <row r="1108" spans="1:1">
      <c r="A1108" s="8"/>
    </row>
    <row r="1109" spans="1:1">
      <c r="A1109" s="8"/>
    </row>
    <row r="1110" spans="1:1">
      <c r="A1110" s="8"/>
    </row>
    <row r="1111" spans="1:1">
      <c r="A1111" s="8"/>
    </row>
    <row r="1112" spans="1:1">
      <c r="A1112" s="8"/>
    </row>
    <row r="1113" spans="1:1">
      <c r="A1113" s="8"/>
    </row>
    <row r="1114" spans="1:1">
      <c r="A1114" s="8"/>
    </row>
    <row r="1115" spans="1:1">
      <c r="A1115" s="8"/>
    </row>
    <row r="1116" spans="1:1">
      <c r="A1116" s="8"/>
    </row>
    <row r="1117" spans="1:1">
      <c r="A1117" s="8"/>
    </row>
    <row r="1118" spans="1:1">
      <c r="A1118" s="8"/>
    </row>
    <row r="1119" spans="1:1">
      <c r="A1119" s="8"/>
    </row>
    <row r="1120" spans="1:1">
      <c r="A1120" s="8"/>
    </row>
    <row r="1121" spans="1:1">
      <c r="A1121" s="8"/>
    </row>
    <row r="1122" spans="1:1">
      <c r="A1122" s="8"/>
    </row>
    <row r="1123" spans="1:1">
      <c r="A1123" s="8"/>
    </row>
    <row r="1124" spans="1:1">
      <c r="A1124" s="8"/>
    </row>
    <row r="1125" spans="1:1">
      <c r="A1125" s="8"/>
    </row>
    <row r="1126" spans="1:1">
      <c r="A1126" s="8"/>
    </row>
    <row r="1127" spans="1:1">
      <c r="A1127" s="8"/>
    </row>
    <row r="1128" spans="1:1">
      <c r="A1128" s="8"/>
    </row>
    <row r="1129" spans="1:1">
      <c r="A1129" s="8"/>
    </row>
    <row r="1130" spans="1:1">
      <c r="A1130" s="8"/>
    </row>
    <row r="1131" spans="1:1">
      <c r="A1131" s="8"/>
    </row>
    <row r="1132" spans="1:1">
      <c r="A1132" s="8"/>
    </row>
    <row r="1133" spans="1:1">
      <c r="A1133" s="8"/>
    </row>
    <row r="1134" spans="1:1">
      <c r="A1134" s="8"/>
    </row>
    <row r="1135" spans="1:1">
      <c r="A1135" s="8"/>
    </row>
    <row r="1136" spans="1:1">
      <c r="A1136" s="8"/>
    </row>
    <row r="1137" spans="1:1">
      <c r="A1137" s="8"/>
    </row>
    <row r="1138" spans="1:1">
      <c r="A1138" s="8"/>
    </row>
    <row r="1139" spans="1:1">
      <c r="A1139" s="8"/>
    </row>
    <row r="1140" spans="1:1">
      <c r="A1140" s="8"/>
    </row>
    <row r="1141" spans="1:1">
      <c r="A1141" s="8"/>
    </row>
    <row r="1142" spans="1:1">
      <c r="A1142" s="8"/>
    </row>
    <row r="1143" spans="1:1">
      <c r="A1143" s="8"/>
    </row>
    <row r="1144" spans="1:1">
      <c r="A1144" s="8"/>
    </row>
    <row r="1145" spans="1:1">
      <c r="A1145" s="8"/>
    </row>
    <row r="1146" spans="1:1">
      <c r="A1146" s="8"/>
    </row>
    <row r="1147" spans="1:1" ht="12.75">
      <c r="A1147" s="6"/>
    </row>
    <row r="1148" spans="1:1">
      <c r="A1148" s="8"/>
    </row>
    <row r="1149" spans="1:1">
      <c r="A1149" s="8"/>
    </row>
    <row r="1150" spans="1:1">
      <c r="A1150" s="8"/>
    </row>
    <row r="1151" spans="1:1">
      <c r="A1151" s="8"/>
    </row>
    <row r="1152" spans="1:1">
      <c r="A1152" s="8"/>
    </row>
    <row r="1153" spans="1:1">
      <c r="A1153" s="8"/>
    </row>
    <row r="1154" spans="1:1">
      <c r="A1154" s="8"/>
    </row>
    <row r="1155" spans="1:1">
      <c r="A1155" s="8"/>
    </row>
    <row r="1156" spans="1:1">
      <c r="A1156" s="8"/>
    </row>
    <row r="1157" spans="1:1">
      <c r="A1157" s="8"/>
    </row>
    <row r="1158" spans="1:1">
      <c r="A1158" s="8"/>
    </row>
    <row r="1159" spans="1:1">
      <c r="A1159" s="8"/>
    </row>
    <row r="1160" spans="1:1">
      <c r="A1160" s="8"/>
    </row>
    <row r="1161" spans="1:1">
      <c r="A1161" s="8"/>
    </row>
    <row r="1162" spans="1:1">
      <c r="A1162" s="8"/>
    </row>
    <row r="1163" spans="1:1">
      <c r="A1163" s="8"/>
    </row>
    <row r="1164" spans="1:1">
      <c r="A1164" s="8"/>
    </row>
    <row r="1165" spans="1:1">
      <c r="A1165" s="8"/>
    </row>
    <row r="1166" spans="1:1">
      <c r="A1166" s="8"/>
    </row>
    <row r="1167" spans="1:1">
      <c r="A1167" s="8"/>
    </row>
    <row r="1168" spans="1:1">
      <c r="A1168" s="8"/>
    </row>
    <row r="1169" spans="1:1">
      <c r="A1169" s="8"/>
    </row>
    <row r="1170" spans="1:1">
      <c r="A1170" s="8"/>
    </row>
    <row r="1171" spans="1:1">
      <c r="A1171" s="8"/>
    </row>
    <row r="1172" spans="1:1">
      <c r="A1172" s="8"/>
    </row>
    <row r="1173" spans="1:1">
      <c r="A1173" s="8"/>
    </row>
    <row r="1174" spans="1:1">
      <c r="A1174" s="8"/>
    </row>
    <row r="1175" spans="1:1">
      <c r="A1175" s="8"/>
    </row>
    <row r="1176" spans="1:1">
      <c r="A1176" s="8"/>
    </row>
    <row r="1177" spans="1:1">
      <c r="A1177" s="8"/>
    </row>
    <row r="1178" spans="1:1">
      <c r="A1178" s="8"/>
    </row>
    <row r="1179" spans="1:1">
      <c r="A1179" s="8"/>
    </row>
    <row r="1180" spans="1:1">
      <c r="A1180" s="8"/>
    </row>
    <row r="1181" spans="1:1">
      <c r="A1181" s="8"/>
    </row>
    <row r="1182" spans="1:1">
      <c r="A1182" s="8"/>
    </row>
    <row r="1183" spans="1:1">
      <c r="A1183" s="8"/>
    </row>
    <row r="1184" spans="1:1">
      <c r="A1184" s="8"/>
    </row>
    <row r="1185" spans="1:1">
      <c r="A1185" s="8"/>
    </row>
    <row r="1186" spans="1:1">
      <c r="A1186" s="8"/>
    </row>
    <row r="1187" spans="1:1">
      <c r="A1187" s="8"/>
    </row>
    <row r="1188" spans="1:1">
      <c r="A1188" s="8"/>
    </row>
    <row r="1189" spans="1:1" ht="12.75">
      <c r="A1189" s="6"/>
    </row>
    <row r="1190" spans="1:1" ht="12.75">
      <c r="A1190" s="6"/>
    </row>
    <row r="1191" spans="1:1" ht="12.75">
      <c r="A1191" s="6"/>
    </row>
    <row r="1192" spans="1:1" ht="12.75">
      <c r="A1192" s="6"/>
    </row>
    <row r="1193" spans="1:1" ht="12.75">
      <c r="A1193" s="6"/>
    </row>
    <row r="1194" spans="1:1" ht="12.75">
      <c r="A1194" s="6"/>
    </row>
    <row r="1195" spans="1:1">
      <c r="A1195" s="8"/>
    </row>
    <row r="1196" spans="1:1">
      <c r="A1196" s="8"/>
    </row>
    <row r="1197" spans="1:1">
      <c r="A1197" s="8"/>
    </row>
    <row r="1198" spans="1:1">
      <c r="A1198" s="8"/>
    </row>
    <row r="1199" spans="1:1">
      <c r="A1199" s="8"/>
    </row>
    <row r="1200" spans="1:1">
      <c r="A1200" s="8"/>
    </row>
    <row r="1201" spans="1:1">
      <c r="A1201" s="8"/>
    </row>
    <row r="1202" spans="1:1">
      <c r="A1202" s="8"/>
    </row>
    <row r="1203" spans="1:1">
      <c r="A1203" s="8"/>
    </row>
    <row r="1204" spans="1:1">
      <c r="A1204" s="8"/>
    </row>
    <row r="1205" spans="1:1">
      <c r="A1205" s="8"/>
    </row>
    <row r="1206" spans="1:1">
      <c r="A1206" s="8"/>
    </row>
    <row r="1207" spans="1:1">
      <c r="A1207" s="8"/>
    </row>
    <row r="1208" spans="1:1">
      <c r="A1208" s="8"/>
    </row>
    <row r="1209" spans="1:1">
      <c r="A1209" s="8"/>
    </row>
    <row r="1210" spans="1:1">
      <c r="A1210" s="8"/>
    </row>
    <row r="1211" spans="1:1">
      <c r="A1211" s="8"/>
    </row>
    <row r="1212" spans="1:1">
      <c r="A1212" s="8"/>
    </row>
    <row r="1213" spans="1:1">
      <c r="A1213" s="8"/>
    </row>
    <row r="1214" spans="1:1">
      <c r="A1214" s="8"/>
    </row>
    <row r="1215" spans="1:1">
      <c r="A1215" s="8"/>
    </row>
    <row r="1216" spans="1:1">
      <c r="A1216" s="8"/>
    </row>
    <row r="1217" spans="1:1">
      <c r="A1217" s="8"/>
    </row>
    <row r="1218" spans="1:1">
      <c r="A1218" s="8"/>
    </row>
    <row r="1219" spans="1:1">
      <c r="A1219" s="8"/>
    </row>
    <row r="1220" spans="1:1">
      <c r="A1220" s="8"/>
    </row>
    <row r="1221" spans="1:1">
      <c r="A1221" s="8"/>
    </row>
    <row r="1222" spans="1:1">
      <c r="A1222" s="8"/>
    </row>
    <row r="1223" spans="1:1">
      <c r="A1223" s="8"/>
    </row>
    <row r="1224" spans="1:1">
      <c r="A1224" s="8"/>
    </row>
    <row r="1225" spans="1:1">
      <c r="A1225" s="8"/>
    </row>
    <row r="1226" spans="1:1">
      <c r="A1226" s="8"/>
    </row>
    <row r="1227" spans="1:1">
      <c r="A1227" s="8"/>
    </row>
    <row r="1228" spans="1:1">
      <c r="A1228" s="8"/>
    </row>
    <row r="1229" spans="1:1">
      <c r="A1229" s="8"/>
    </row>
    <row r="1230" spans="1:1">
      <c r="A1230" s="8"/>
    </row>
    <row r="1231" spans="1:1">
      <c r="A1231" s="8"/>
    </row>
    <row r="1232" spans="1:1">
      <c r="A1232" s="8"/>
    </row>
    <row r="1233" spans="1:1">
      <c r="A1233" s="8"/>
    </row>
    <row r="1234" spans="1:1">
      <c r="A1234" s="8"/>
    </row>
    <row r="1235" spans="1:1">
      <c r="A1235" s="8"/>
    </row>
    <row r="1236" spans="1:1">
      <c r="A1236" s="8"/>
    </row>
    <row r="1237" spans="1:1">
      <c r="A1237" s="8"/>
    </row>
    <row r="1238" spans="1:1">
      <c r="A1238" s="8"/>
    </row>
    <row r="1239" spans="1:1">
      <c r="A1239" s="8"/>
    </row>
    <row r="1240" spans="1:1">
      <c r="A1240" s="8"/>
    </row>
    <row r="1241" spans="1:1">
      <c r="A1241" s="8"/>
    </row>
    <row r="1242" spans="1:1">
      <c r="A1242" s="8"/>
    </row>
    <row r="1243" spans="1:1">
      <c r="A1243" s="8"/>
    </row>
    <row r="1244" spans="1:1">
      <c r="A1244" s="8"/>
    </row>
    <row r="1245" spans="1:1">
      <c r="A1245" s="8"/>
    </row>
    <row r="1246" spans="1:1">
      <c r="A1246" s="8"/>
    </row>
    <row r="1247" spans="1:1">
      <c r="A1247" s="8"/>
    </row>
    <row r="1248" spans="1:1">
      <c r="A1248" s="8"/>
    </row>
    <row r="1249" spans="1:1">
      <c r="A1249" s="8"/>
    </row>
    <row r="1250" spans="1:1">
      <c r="A1250" s="8"/>
    </row>
    <row r="1251" spans="1:1">
      <c r="A1251" s="8"/>
    </row>
    <row r="1252" spans="1:1">
      <c r="A1252" s="8"/>
    </row>
    <row r="1253" spans="1:1" ht="12.75">
      <c r="A1253" s="6"/>
    </row>
    <row r="1254" spans="1:1" ht="12.75">
      <c r="A1254" s="6"/>
    </row>
    <row r="1255" spans="1:1" ht="12.75">
      <c r="A1255" s="6"/>
    </row>
    <row r="1256" spans="1:1" ht="12.75">
      <c r="A1256" s="6"/>
    </row>
    <row r="1257" spans="1:1">
      <c r="A1257" s="8"/>
    </row>
    <row r="1258" spans="1:1">
      <c r="A1258" s="8"/>
    </row>
    <row r="1259" spans="1:1">
      <c r="A1259" s="8"/>
    </row>
    <row r="1260" spans="1:1">
      <c r="A1260" s="8"/>
    </row>
    <row r="1261" spans="1:1">
      <c r="A1261" s="8"/>
    </row>
    <row r="1262" spans="1:1">
      <c r="A1262" s="8"/>
    </row>
    <row r="1263" spans="1:1">
      <c r="A1263" s="8"/>
    </row>
    <row r="1264" spans="1:1">
      <c r="A1264" s="8"/>
    </row>
    <row r="1265" spans="1:1">
      <c r="A1265" s="8"/>
    </row>
    <row r="1266" spans="1:1">
      <c r="A1266" s="8"/>
    </row>
    <row r="1267" spans="1:1">
      <c r="A1267" s="8"/>
    </row>
    <row r="1268" spans="1:1">
      <c r="A1268" s="8"/>
    </row>
    <row r="1269" spans="1:1">
      <c r="A1269" s="8"/>
    </row>
    <row r="1270" spans="1:1">
      <c r="A1270" s="8"/>
    </row>
    <row r="1271" spans="1:1">
      <c r="A1271" s="8"/>
    </row>
    <row r="1272" spans="1:1">
      <c r="A1272" s="8"/>
    </row>
    <row r="1273" spans="1:1">
      <c r="A1273" s="8"/>
    </row>
    <row r="1274" spans="1:1">
      <c r="A1274" s="8"/>
    </row>
    <row r="1275" spans="1:1">
      <c r="A1275" s="8"/>
    </row>
    <row r="1276" spans="1:1">
      <c r="A1276" s="8"/>
    </row>
    <row r="1277" spans="1:1">
      <c r="A1277" s="8"/>
    </row>
    <row r="1278" spans="1:1">
      <c r="A1278" s="8"/>
    </row>
    <row r="1279" spans="1:1">
      <c r="A1279" s="8"/>
    </row>
    <row r="1280" spans="1:1">
      <c r="A1280" s="8"/>
    </row>
    <row r="1281" spans="1:1">
      <c r="A1281" s="8"/>
    </row>
    <row r="1282" spans="1:1">
      <c r="A1282" s="8"/>
    </row>
    <row r="1283" spans="1:1">
      <c r="A1283" s="8"/>
    </row>
    <row r="1284" spans="1:1">
      <c r="A1284" s="8"/>
    </row>
    <row r="1285" spans="1:1">
      <c r="A1285" s="8"/>
    </row>
    <row r="1286" spans="1:1">
      <c r="A1286" s="8"/>
    </row>
    <row r="1287" spans="1:1">
      <c r="A1287" s="8"/>
    </row>
    <row r="1288" spans="1:1">
      <c r="A1288" s="8"/>
    </row>
    <row r="1289" spans="1:1">
      <c r="A1289" s="8"/>
    </row>
    <row r="1290" spans="1:1">
      <c r="A1290" s="8"/>
    </row>
    <row r="1291" spans="1:1">
      <c r="A1291" s="8"/>
    </row>
    <row r="1292" spans="1:1">
      <c r="A1292" s="8"/>
    </row>
    <row r="1293" spans="1:1">
      <c r="A1293" s="8"/>
    </row>
    <row r="1294" spans="1:1">
      <c r="A1294" s="8"/>
    </row>
    <row r="1295" spans="1:1">
      <c r="A1295" s="8"/>
    </row>
    <row r="1296" spans="1:1">
      <c r="A1296" s="8"/>
    </row>
    <row r="1297" spans="1:1">
      <c r="A1297" s="8"/>
    </row>
    <row r="1298" spans="1:1">
      <c r="A1298" s="8"/>
    </row>
    <row r="1299" spans="1:1">
      <c r="A1299" s="8"/>
    </row>
    <row r="1300" spans="1:1">
      <c r="A1300" s="8"/>
    </row>
    <row r="1301" spans="1:1" ht="12.75">
      <c r="A1301" s="6"/>
    </row>
    <row r="1302" spans="1:1" ht="12.75">
      <c r="A1302" s="6"/>
    </row>
    <row r="1303" spans="1:1" ht="12.75">
      <c r="A1303" s="6"/>
    </row>
    <row r="1304" spans="1:1" ht="12.75">
      <c r="A1304" s="6"/>
    </row>
    <row r="1305" spans="1:1" ht="12.75">
      <c r="A1305" s="6"/>
    </row>
    <row r="1306" spans="1:1" ht="12.75">
      <c r="A1306" s="6"/>
    </row>
    <row r="1307" spans="1:1">
      <c r="A1307" s="8"/>
    </row>
    <row r="1308" spans="1:1">
      <c r="A1308" s="8"/>
    </row>
    <row r="1309" spans="1:1">
      <c r="A1309" s="8"/>
    </row>
    <row r="1310" spans="1:1">
      <c r="A1310" s="8"/>
    </row>
    <row r="1311" spans="1:1">
      <c r="A1311" s="8"/>
    </row>
    <row r="1312" spans="1:1">
      <c r="A1312" s="8"/>
    </row>
    <row r="1313" spans="1:1">
      <c r="A1313" s="8"/>
    </row>
    <row r="1314" spans="1:1">
      <c r="A1314" s="8"/>
    </row>
    <row r="1315" spans="1:1">
      <c r="A1315" s="8"/>
    </row>
    <row r="1316" spans="1:1">
      <c r="A1316" s="8"/>
    </row>
    <row r="1317" spans="1:1">
      <c r="A1317" s="8"/>
    </row>
    <row r="1318" spans="1:1">
      <c r="A1318" s="8"/>
    </row>
    <row r="1319" spans="1:1">
      <c r="A1319" s="8"/>
    </row>
    <row r="1320" spans="1:1">
      <c r="A1320" s="8"/>
    </row>
    <row r="1321" spans="1:1">
      <c r="A1321" s="8"/>
    </row>
    <row r="1322" spans="1:1">
      <c r="A1322" s="8"/>
    </row>
    <row r="1323" spans="1:1">
      <c r="A1323" s="8"/>
    </row>
    <row r="1324" spans="1:1">
      <c r="A1324" s="8"/>
    </row>
    <row r="1325" spans="1:1">
      <c r="A1325" s="8"/>
    </row>
    <row r="1326" spans="1:1">
      <c r="A1326" s="8"/>
    </row>
    <row r="1327" spans="1:1">
      <c r="A1327" s="8"/>
    </row>
    <row r="1328" spans="1:1">
      <c r="A1328" s="8"/>
    </row>
    <row r="1329" spans="1:1">
      <c r="A1329" s="8"/>
    </row>
    <row r="1330" spans="1:1">
      <c r="A1330" s="8"/>
    </row>
    <row r="1331" spans="1:1">
      <c r="A1331" s="8"/>
    </row>
    <row r="1332" spans="1:1">
      <c r="A1332" s="8"/>
    </row>
    <row r="1333" spans="1:1">
      <c r="A1333" s="8"/>
    </row>
    <row r="1334" spans="1:1">
      <c r="A1334" s="8"/>
    </row>
    <row r="1335" spans="1:1">
      <c r="A1335" s="8"/>
    </row>
    <row r="1336" spans="1:1">
      <c r="A1336" s="8"/>
    </row>
    <row r="1337" spans="1:1">
      <c r="A1337" s="8"/>
    </row>
    <row r="1338" spans="1:1">
      <c r="A1338" s="8"/>
    </row>
    <row r="1339" spans="1:1">
      <c r="A1339" s="8"/>
    </row>
    <row r="1340" spans="1:1">
      <c r="A1340" s="8"/>
    </row>
    <row r="1341" spans="1:1">
      <c r="A1341" s="8"/>
    </row>
    <row r="1342" spans="1:1">
      <c r="A1342" s="8"/>
    </row>
    <row r="1343" spans="1:1">
      <c r="A1343" s="8"/>
    </row>
    <row r="1344" spans="1:1">
      <c r="A1344" s="8"/>
    </row>
    <row r="1345" spans="1:1">
      <c r="A1345" s="8"/>
    </row>
    <row r="1346" spans="1:1">
      <c r="A1346" s="8"/>
    </row>
    <row r="1347" spans="1:1">
      <c r="A1347" s="8"/>
    </row>
    <row r="1348" spans="1:1" ht="12.75">
      <c r="A1348" s="6"/>
    </row>
    <row r="1349" spans="1:1" ht="12.75">
      <c r="A1349" s="6"/>
    </row>
    <row r="1350" spans="1:1" ht="12.75">
      <c r="A1350" s="6"/>
    </row>
    <row r="1351" spans="1:1" ht="12.75">
      <c r="A1351" s="6"/>
    </row>
    <row r="1352" spans="1:1" ht="12.75">
      <c r="A1352" s="6"/>
    </row>
    <row r="1353" spans="1:1">
      <c r="A1353" s="8"/>
    </row>
    <row r="1354" spans="1:1">
      <c r="A1354" s="8"/>
    </row>
    <row r="1355" spans="1:1">
      <c r="A1355" s="8"/>
    </row>
    <row r="1356" spans="1:1">
      <c r="A1356" s="8"/>
    </row>
    <row r="1357" spans="1:1">
      <c r="A1357" s="8"/>
    </row>
    <row r="1358" spans="1:1">
      <c r="A1358" s="8"/>
    </row>
    <row r="1359" spans="1:1">
      <c r="A1359" s="8"/>
    </row>
    <row r="1360" spans="1:1">
      <c r="A1360" s="8"/>
    </row>
    <row r="1361" spans="1:1">
      <c r="A1361" s="8"/>
    </row>
    <row r="1362" spans="1:1">
      <c r="A1362" s="8"/>
    </row>
    <row r="1363" spans="1:1">
      <c r="A1363" s="8"/>
    </row>
    <row r="1364" spans="1:1">
      <c r="A1364" s="8"/>
    </row>
    <row r="1365" spans="1:1">
      <c r="A1365" s="8"/>
    </row>
    <row r="1366" spans="1:1">
      <c r="A1366" s="8"/>
    </row>
    <row r="1367" spans="1:1">
      <c r="A1367" s="8"/>
    </row>
    <row r="1368" spans="1:1">
      <c r="A1368" s="8"/>
    </row>
    <row r="1369" spans="1:1">
      <c r="A1369" s="8"/>
    </row>
    <row r="1370" spans="1:1">
      <c r="A1370" s="8"/>
    </row>
    <row r="1371" spans="1:1">
      <c r="A1371" s="8"/>
    </row>
    <row r="1372" spans="1:1">
      <c r="A1372" s="8"/>
    </row>
    <row r="1373" spans="1:1">
      <c r="A1373" s="8"/>
    </row>
    <row r="1374" spans="1:1">
      <c r="A1374" s="8"/>
    </row>
    <row r="1375" spans="1:1">
      <c r="A1375" s="8"/>
    </row>
    <row r="1376" spans="1:1">
      <c r="A1376" s="8"/>
    </row>
    <row r="1377" spans="1:1">
      <c r="A1377" s="8"/>
    </row>
    <row r="1378" spans="1:1">
      <c r="A1378" s="8"/>
    </row>
    <row r="1379" spans="1:1">
      <c r="A1379" s="8"/>
    </row>
    <row r="1380" spans="1:1">
      <c r="A1380" s="8"/>
    </row>
    <row r="1381" spans="1:1">
      <c r="A1381" s="8"/>
    </row>
    <row r="1382" spans="1:1">
      <c r="A1382" s="8"/>
    </row>
    <row r="1383" spans="1:1">
      <c r="A1383" s="8"/>
    </row>
    <row r="1384" spans="1:1">
      <c r="A1384" s="8"/>
    </row>
    <row r="1385" spans="1:1">
      <c r="A1385" s="8"/>
    </row>
    <row r="1386" spans="1:1">
      <c r="A1386" s="8"/>
    </row>
    <row r="1387" spans="1:1">
      <c r="A1387" s="8"/>
    </row>
    <row r="1388" spans="1:1">
      <c r="A1388" s="8"/>
    </row>
    <row r="1389" spans="1:1">
      <c r="A1389" s="8"/>
    </row>
    <row r="1390" spans="1:1">
      <c r="A1390" s="8"/>
    </row>
    <row r="1391" spans="1:1">
      <c r="A1391" s="8"/>
    </row>
    <row r="1392" spans="1:1">
      <c r="A1392" s="8"/>
    </row>
    <row r="1393" spans="1:1">
      <c r="A1393" s="8"/>
    </row>
    <row r="1394" spans="1:1">
      <c r="A1394" s="8"/>
    </row>
    <row r="1395" spans="1:1">
      <c r="A1395" s="8"/>
    </row>
    <row r="1396" spans="1:1">
      <c r="A1396" s="8"/>
    </row>
    <row r="1397" spans="1:1">
      <c r="A1397" s="8"/>
    </row>
    <row r="1398" spans="1:1">
      <c r="A1398" s="8"/>
    </row>
    <row r="1399" spans="1:1">
      <c r="A1399" s="8"/>
    </row>
    <row r="1400" spans="1:1">
      <c r="A1400" s="8"/>
    </row>
    <row r="1401" spans="1:1">
      <c r="A1401" s="8"/>
    </row>
    <row r="1402" spans="1:1">
      <c r="A1402" s="8"/>
    </row>
    <row r="1403" spans="1:1">
      <c r="A1403" s="8"/>
    </row>
    <row r="1404" spans="1:1">
      <c r="A1404" s="8"/>
    </row>
    <row r="1405" spans="1:1">
      <c r="A1405" s="8"/>
    </row>
    <row r="1406" spans="1:1">
      <c r="A1406" s="8"/>
    </row>
    <row r="1407" spans="1:1">
      <c r="A1407" s="8"/>
    </row>
    <row r="1408" spans="1:1">
      <c r="A1408" s="8"/>
    </row>
    <row r="1409" spans="1:1">
      <c r="A1409" s="8"/>
    </row>
    <row r="1410" spans="1:1">
      <c r="A1410" s="8"/>
    </row>
    <row r="1411" spans="1:1">
      <c r="A1411" s="8"/>
    </row>
    <row r="1412" spans="1:1">
      <c r="A1412" s="8"/>
    </row>
    <row r="1413" spans="1:1">
      <c r="A1413" s="8"/>
    </row>
    <row r="1414" spans="1:1">
      <c r="A1414" s="8"/>
    </row>
    <row r="1415" spans="1:1">
      <c r="A1415" s="8"/>
    </row>
    <row r="1416" spans="1:1">
      <c r="A1416" s="8"/>
    </row>
    <row r="1417" spans="1:1">
      <c r="A1417" s="8"/>
    </row>
    <row r="1418" spans="1:1">
      <c r="A1418" s="8"/>
    </row>
    <row r="1419" spans="1:1">
      <c r="A1419" s="8"/>
    </row>
    <row r="1420" spans="1:1">
      <c r="A1420" s="8"/>
    </row>
    <row r="1421" spans="1:1">
      <c r="A1421" s="8"/>
    </row>
    <row r="1422" spans="1:1">
      <c r="A1422" s="8"/>
    </row>
    <row r="1423" spans="1:1">
      <c r="A1423" s="8"/>
    </row>
    <row r="1424" spans="1:1" ht="12.75">
      <c r="A1424" s="6"/>
    </row>
    <row r="1425" spans="1:1" ht="12.75">
      <c r="A1425" s="6"/>
    </row>
    <row r="1426" spans="1:1" ht="12.75">
      <c r="A1426" s="6"/>
    </row>
    <row r="1427" spans="1:1" ht="12.75">
      <c r="A1427" s="6"/>
    </row>
    <row r="1428" spans="1:1" ht="12.75">
      <c r="A1428" s="6"/>
    </row>
    <row r="1429" spans="1:1" ht="12.75">
      <c r="A1429" s="6"/>
    </row>
    <row r="1430" spans="1:1" ht="12.75">
      <c r="A1430" s="6"/>
    </row>
    <row r="1431" spans="1:1" ht="12.75">
      <c r="A1431" s="6"/>
    </row>
    <row r="1432" spans="1:1" ht="12.75">
      <c r="A1432" s="6"/>
    </row>
    <row r="1433" spans="1:1" ht="12.75">
      <c r="A1433" s="6"/>
    </row>
    <row r="1434" spans="1:1" ht="12.75">
      <c r="A1434" s="6"/>
    </row>
    <row r="1435" spans="1:1" ht="12.75">
      <c r="A1435" s="6"/>
    </row>
    <row r="1436" spans="1:1" ht="12.75">
      <c r="A1436" s="6"/>
    </row>
    <row r="1437" spans="1:1" ht="12.75">
      <c r="A1437" s="6"/>
    </row>
    <row r="1438" spans="1:1" ht="12.75">
      <c r="A1438" s="6"/>
    </row>
    <row r="1439" spans="1:1" ht="12.75">
      <c r="A1439" s="6"/>
    </row>
    <row r="1440" spans="1:1" ht="12.75">
      <c r="A1440" s="6"/>
    </row>
    <row r="1441" spans="1:1" ht="12.75">
      <c r="A1441" s="6"/>
    </row>
    <row r="1442" spans="1:1" ht="12.75">
      <c r="A1442" s="6"/>
    </row>
    <row r="1443" spans="1:1" ht="12.75">
      <c r="A1443" s="6"/>
    </row>
    <row r="1444" spans="1:1" ht="12.75">
      <c r="A1444" s="6"/>
    </row>
    <row r="1445" spans="1:1" ht="12.75">
      <c r="A1445" s="6"/>
    </row>
    <row r="1446" spans="1:1" ht="12.75">
      <c r="A1446" s="6"/>
    </row>
    <row r="1447" spans="1:1" ht="12.75">
      <c r="A1447" s="6"/>
    </row>
    <row r="1448" spans="1:1" ht="12.75">
      <c r="A1448" s="6"/>
    </row>
    <row r="1449" spans="1:1" ht="12.75">
      <c r="A1449" s="6"/>
    </row>
    <row r="1450" spans="1:1" ht="12.75">
      <c r="A1450" s="6"/>
    </row>
    <row r="1451" spans="1:1" ht="12.75">
      <c r="A1451" s="6"/>
    </row>
    <row r="1452" spans="1:1" ht="12.75">
      <c r="A1452" s="6"/>
    </row>
    <row r="1453" spans="1:1" ht="12.75">
      <c r="A1453" s="6"/>
    </row>
    <row r="1454" spans="1:1" ht="12.75">
      <c r="A1454" s="6"/>
    </row>
    <row r="1455" spans="1:1" ht="12.75">
      <c r="A1455" s="6"/>
    </row>
    <row r="1456" spans="1:1" ht="12.75">
      <c r="A1456" s="6"/>
    </row>
    <row r="1457" spans="1:1" ht="12.75">
      <c r="A1457" s="6"/>
    </row>
    <row r="1458" spans="1:1" ht="12.75">
      <c r="A1458" s="6"/>
    </row>
    <row r="1459" spans="1:1" ht="12.75">
      <c r="A1459" s="6"/>
    </row>
    <row r="1460" spans="1:1" ht="12.75">
      <c r="A1460" s="6"/>
    </row>
    <row r="1461" spans="1:1" ht="12.75">
      <c r="A1461" s="7"/>
    </row>
    <row r="1462" spans="1:1">
      <c r="A1462" s="8"/>
    </row>
    <row r="1463" spans="1:1">
      <c r="A1463" s="8"/>
    </row>
    <row r="1464" spans="1:1">
      <c r="A1464" s="8"/>
    </row>
    <row r="1465" spans="1:1">
      <c r="A1465" s="8"/>
    </row>
    <row r="1466" spans="1:1">
      <c r="A1466" s="8"/>
    </row>
    <row r="1467" spans="1:1">
      <c r="A1467" s="8"/>
    </row>
    <row r="1468" spans="1:1">
      <c r="A1468" s="8"/>
    </row>
    <row r="1469" spans="1:1">
      <c r="A1469" s="8"/>
    </row>
    <row r="1470" spans="1:1">
      <c r="A1470" s="8"/>
    </row>
    <row r="1471" spans="1:1">
      <c r="A1471" s="8"/>
    </row>
    <row r="1472" spans="1:1">
      <c r="A1472" s="8"/>
    </row>
    <row r="1473" spans="1:1">
      <c r="A1473" s="8"/>
    </row>
    <row r="1474" spans="1:1">
      <c r="A1474" s="8"/>
    </row>
    <row r="1475" spans="1:1">
      <c r="A1475" s="8"/>
    </row>
    <row r="1476" spans="1:1">
      <c r="A1476" s="8"/>
    </row>
    <row r="1477" spans="1:1">
      <c r="A1477" s="8"/>
    </row>
    <row r="1478" spans="1:1">
      <c r="A1478" s="8"/>
    </row>
    <row r="1479" spans="1:1">
      <c r="A1479" s="8"/>
    </row>
    <row r="1480" spans="1:1">
      <c r="A1480" s="8"/>
    </row>
    <row r="1481" spans="1:1">
      <c r="A1481" s="8"/>
    </row>
    <row r="1482" spans="1:1">
      <c r="A1482" s="8"/>
    </row>
    <row r="1483" spans="1:1">
      <c r="A1483" s="8"/>
    </row>
    <row r="1484" spans="1:1">
      <c r="A1484" s="8"/>
    </row>
    <row r="1485" spans="1:1">
      <c r="A1485" s="8"/>
    </row>
    <row r="1486" spans="1:1">
      <c r="A1486" s="8"/>
    </row>
    <row r="1487" spans="1:1">
      <c r="A1487" s="8"/>
    </row>
    <row r="1488" spans="1:1">
      <c r="A1488" s="8"/>
    </row>
    <row r="1489" spans="1:1">
      <c r="A1489" s="8"/>
    </row>
    <row r="1490" spans="1:1">
      <c r="A1490" s="8"/>
    </row>
    <row r="1491" spans="1:1">
      <c r="A1491" s="8"/>
    </row>
    <row r="1492" spans="1:1">
      <c r="A1492" s="8"/>
    </row>
    <row r="1493" spans="1:1">
      <c r="A1493" s="8"/>
    </row>
    <row r="1494" spans="1:1">
      <c r="A1494" s="8"/>
    </row>
    <row r="1495" spans="1:1">
      <c r="A1495" s="8"/>
    </row>
    <row r="1496" spans="1:1">
      <c r="A1496" s="8"/>
    </row>
    <row r="1497" spans="1:1">
      <c r="A1497" s="8"/>
    </row>
    <row r="1498" spans="1:1">
      <c r="A1498" s="8"/>
    </row>
    <row r="1499" spans="1:1">
      <c r="A1499" s="8"/>
    </row>
    <row r="1504" spans="1:1">
      <c r="A1504" s="8"/>
    </row>
    <row r="1544" spans="1:1">
      <c r="A1544" s="8"/>
    </row>
    <row r="1595" spans="1:1">
      <c r="A1595" s="8"/>
    </row>
    <row r="1653" spans="1:1">
      <c r="A1653" s="8"/>
    </row>
    <row r="1687" spans="1:1">
      <c r="A1687" s="8"/>
    </row>
  </sheetData>
  <mergeCells count="1">
    <mergeCell ref="A1:E1"/>
  </mergeCells>
  <phoneticPr fontId="4" type="noConversion"/>
  <pageMargins left="0.19685039370078741" right="0.19685039370078741" top="0.51181102362204722" bottom="0.59055118110236215" header="0.11811023622047244" footer="0.11811023622047244"/>
  <pageSetup paperSize="8"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9</vt:i4>
      </vt:variant>
    </vt:vector>
  </HeadingPairs>
  <TitlesOfParts>
    <vt:vector size="9" baseType="lpstr">
      <vt:lpstr>Comptes régionaux</vt:lpstr>
      <vt:lpstr>Comptes régionaux2</vt:lpstr>
      <vt:lpstr>SAA production porc</vt:lpstr>
      <vt:lpstr>SAA effectifs</vt:lpstr>
      <vt:lpstr>cotations</vt:lpstr>
      <vt:lpstr>Conjoncture</vt:lpstr>
      <vt:lpstr>RICA 2018-2023</vt:lpstr>
      <vt:lpstr>commerce extérieur</vt:lpstr>
      <vt:lpstr>note trimestre et semestre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Odile GROSMESNIL</dc:creator>
  <cp:lastModifiedBy>Odile GROSMESNIL</cp:lastModifiedBy>
  <cp:lastPrinted>2023-02-23T09:48:01Z</cp:lastPrinted>
  <dcterms:created xsi:type="dcterms:W3CDTF">2012-12-11T07:52:26Z</dcterms:created>
  <dcterms:modified xsi:type="dcterms:W3CDTF">2025-09-09T14:00:49Z</dcterms:modified>
</cp:coreProperties>
</file>