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S:\c_environnement\BOCAGE-HAIES\01_Pacte en faveur de la Haie\1 - AAP animation 2024\2 - DS paiement\"/>
    </mc:Choice>
  </mc:AlternateContent>
  <xr:revisionPtr revIDLastSave="0" documentId="13_ncr:1_{7CC6375A-32A9-4419-8F9D-167B898E752E}" xr6:coauthVersionLast="47" xr6:coauthVersionMax="47" xr10:uidLastSave="{00000000-0000-0000-0000-000000000000}"/>
  <workbookProtection lockStructure="1"/>
  <bookViews>
    <workbookView xWindow="20370" yWindow="-120" windowWidth="29040" windowHeight="15720" xr2:uid="{00000000-000D-0000-FFFF-FFFF00000000}"/>
  </bookViews>
  <sheets>
    <sheet name="Volet 1" sheetId="4" r:id="rId1"/>
    <sheet name="Volet 2" sheetId="3" r:id="rId2"/>
    <sheet name="Volet 3" sheetId="5" r:id="rId3"/>
    <sheet name="Synthèse" sheetId="1" r:id="rId4"/>
    <sheet name="Paramètres" sheetId="2" state="hidden" r:id="rId5"/>
  </sheets>
  <definedNames>
    <definedName name="__xlfn_SUMIFS">NA()</definedName>
    <definedName name="SHARED_FORMULA_0_10_0_10_4">#REF!+1</definedName>
    <definedName name="SHARED_FORMULA_0_11_0_11_1">#REF!+1</definedName>
    <definedName name="SHARED_FORMULA_0_11_0_11_5">#REF!+1</definedName>
    <definedName name="SHARED_FORMULA_0_11_0_11_6">#REF!+1</definedName>
    <definedName name="SHARED_FORMULA_0_11_0_11_7">#REF!+1</definedName>
    <definedName name="SHARED_FORMULA_0_11_0_11_9">#REF!+1</definedName>
    <definedName name="SHARED_FORMULA_11_10_11_10_6">IF(ISBLANK(#REF!),"","heure")</definedName>
    <definedName name="SHARED_FORMULA_12_11_12_11_6">IF(ISBLANK(#REF!),"",IF(#REF!=0,"",ROUND((#REF!/#REF!)*#REF!,2)))</definedName>
    <definedName name="SHARED_FORMULA_5_10_5_10_7">IF(#REF!="Déplacement en voiture de 5CV ou moins",0.25,IF(#REF!="Déplacement en voiture de 6 ou 7CV",0.32,IF(#REF!="Déplacement en voiture de 8CV et plus",0.35,IF(#REF!="Repas",15.25,IF(#REF!="Nuitée(s)",60,"")))))</definedName>
    <definedName name="SHARED_FORMULA_6_10_6_10_4">IF(ISBLANK(#REF!),"","heure")</definedName>
    <definedName name="SHARED_FORMULA_6_10_6_10_5">IF(ISBLANK(#REF!),"","heure")</definedName>
    <definedName name="SHARED_FORMULA_7_9_7_9_4">#REF!*#REF!</definedName>
    <definedName name="SHARED_FORMULA_7_9_7_9_5">#REF!*#REF!</definedName>
    <definedName name="SHARED_FORMULA_7_9_7_9_7">IF(#REF!="Déplacement en voiture de 5CV ou moins","€ par Km",IF(#REF!="Déplacement en voiture de 6 ou 7CV","€ par Km",IF(#REF!="Déplacement en voiture de 8CV et plus","€ par Km",IF(#REF!="Repas","€ par repas",IF(#REF!="Nuitée(s)","€ par nuitée","")))))</definedName>
    <definedName name="SHARED_FORMULA_8_10_8_10_7">IF(#REF!="","",#REF!*#REF!)</definedName>
    <definedName name="SHARED_FORMULA_9_11_9_11_6">IF(ISERROR(#REF!*133*#REF!),"",#REF!*133*#REF!)</definedName>
    <definedName name="Z_86639265_F90E_4EEF_B159_7414184A214E_.wvu.PrintArea" localSheetId="3" hidden="1">Synthèse!$C$2:$E$27</definedName>
    <definedName name="Z_C2585A51_5E07_4E16_A0B3_37D8783D69B3_.wvu.PrintArea" localSheetId="3" hidden="1">Synthèse!$C$2:$E$27</definedName>
    <definedName name="_xlnm.Print_Area" localSheetId="3">Synthèse!$A$1:$H$41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3" l="1"/>
  <c r="C63" i="3"/>
  <c r="C56" i="5"/>
  <c r="C55" i="5"/>
  <c r="C54" i="5"/>
  <c r="B55" i="5"/>
  <c r="B54" i="5"/>
  <c r="J15" i="5"/>
  <c r="I15" i="5"/>
  <c r="G34" i="4" l="1"/>
  <c r="B9" i="5"/>
  <c r="K49" i="5" l="1"/>
  <c r="L58" i="3"/>
  <c r="K58" i="3"/>
  <c r="B64" i="3" s="1"/>
  <c r="C58" i="3"/>
  <c r="E58" i="3"/>
  <c r="F58" i="3"/>
  <c r="K11" i="3"/>
  <c r="I60" i="4"/>
  <c r="C66" i="4" s="1"/>
  <c r="G8" i="4" l="1"/>
  <c r="J11" i="3" l="1"/>
  <c r="J12" i="3"/>
  <c r="J13" i="3"/>
  <c r="J14" i="3"/>
  <c r="J15" i="3"/>
  <c r="J16" i="3"/>
  <c r="J17" i="3"/>
  <c r="J18" i="3"/>
  <c r="J19" i="3"/>
  <c r="J20" i="3"/>
  <c r="J21" i="3"/>
  <c r="J22" i="3"/>
  <c r="C49" i="5" l="1"/>
  <c r="J34" i="5" l="1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 l="1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K12" i="3" l="1"/>
  <c r="K13" i="3"/>
  <c r="J16" i="5" l="1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E41" i="4" l="1"/>
  <c r="H41" i="4"/>
  <c r="C65" i="4" s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5" i="4"/>
  <c r="G36" i="4"/>
  <c r="G37" i="4"/>
  <c r="G38" i="4"/>
  <c r="G39" i="4"/>
  <c r="G40" i="4"/>
  <c r="D9" i="1" l="1"/>
  <c r="C67" i="4"/>
  <c r="G41" i="4"/>
  <c r="B65" i="4" s="1"/>
  <c r="C9" i="1" s="1"/>
  <c r="B7" i="3" l="1"/>
  <c r="H38" i="3" l="1"/>
  <c r="K30" i="5" l="1"/>
  <c r="F38" i="3" l="1"/>
  <c r="K38" i="3" l="1"/>
  <c r="B63" i="3" s="1"/>
  <c r="J38" i="3"/>
  <c r="I38" i="3"/>
  <c r="C38" i="3"/>
  <c r="L38" i="3"/>
  <c r="C65" i="3" s="1"/>
  <c r="F30" i="5" l="1"/>
  <c r="C30" i="5"/>
  <c r="J35" i="5" l="1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30" i="5" l="1"/>
  <c r="H30" i="5"/>
  <c r="D19" i="1"/>
  <c r="D20" i="1"/>
  <c r="F49" i="5"/>
  <c r="E49" i="5"/>
  <c r="C15" i="1"/>
  <c r="C19" i="1" l="1"/>
  <c r="D21" i="1"/>
  <c r="J49" i="5"/>
  <c r="C20" i="1" s="1"/>
  <c r="B56" i="5" l="1"/>
  <c r="C21" i="1"/>
  <c r="C36" i="1" s="1"/>
  <c r="D15" i="1"/>
  <c r="D10" i="1"/>
  <c r="D25" i="1" s="1"/>
  <c r="H60" i="4"/>
  <c r="B66" i="4" l="1"/>
  <c r="C10" i="1" s="1"/>
  <c r="C25" i="1" s="1"/>
  <c r="D11" i="1"/>
  <c r="C11" i="1" l="1"/>
  <c r="B67" i="4"/>
  <c r="C34" i="1" l="1"/>
  <c r="D14" i="1"/>
  <c r="D24" i="1" s="1"/>
  <c r="B65" i="3"/>
  <c r="C14" i="1"/>
  <c r="C24" i="1" s="1"/>
  <c r="D16" i="1" l="1"/>
  <c r="D26" i="1" s="1"/>
  <c r="E35" i="1" s="1"/>
  <c r="C16" i="1"/>
  <c r="C35" i="1" l="1"/>
  <c r="C26" i="1"/>
  <c r="C41" i="1"/>
  <c r="E37" i="1" s="1"/>
  <c r="E41" i="1" s="1"/>
</calcChain>
</file>

<file path=xl/sharedStrings.xml><?xml version="1.0" encoding="utf-8"?>
<sst xmlns="http://schemas.openxmlformats.org/spreadsheetml/2006/main" count="160" uniqueCount="104">
  <si>
    <t>Assujetti</t>
  </si>
  <si>
    <t>Non assujetti</t>
  </si>
  <si>
    <t>Oui</t>
  </si>
  <si>
    <t>Non</t>
  </si>
  <si>
    <t>Diagnostics</t>
  </si>
  <si>
    <t>Plans de gestion</t>
  </si>
  <si>
    <t>VOLET</t>
  </si>
  <si>
    <t>Elaboration du PAEC</t>
  </si>
  <si>
    <t xml:space="preserve">Animation </t>
  </si>
  <si>
    <t>Coût journalier</t>
  </si>
  <si>
    <t>Nombre de jour consacrés à l'action</t>
  </si>
  <si>
    <t>PLAN DE FINANCEMENT</t>
  </si>
  <si>
    <t>DEPENSES</t>
  </si>
  <si>
    <t>RECETTES</t>
  </si>
  <si>
    <t>FINANCEURS</t>
  </si>
  <si>
    <t>MONTANTS</t>
  </si>
  <si>
    <t xml:space="preserve">Ministère de l'agriculture </t>
  </si>
  <si>
    <t>Autre</t>
  </si>
  <si>
    <t>AIDES PUBLIQUES</t>
  </si>
  <si>
    <t>PARTICIPATION DU DEMANDEUR</t>
  </si>
  <si>
    <t>Auto-financement</t>
  </si>
  <si>
    <t>Emprunt</t>
  </si>
  <si>
    <t>Recettes liées au projet</t>
  </si>
  <si>
    <t>TOTAL RECETTES</t>
  </si>
  <si>
    <t>TOTAL DEPENSES</t>
  </si>
  <si>
    <t>NOM Demandeur</t>
  </si>
  <si>
    <t>Volet 1 : Action de sensibilisation générale et de communication</t>
  </si>
  <si>
    <t>Volet 2 : Accompagnement des projets de plantation</t>
  </si>
  <si>
    <t xml:space="preserve">Volet 3 : Accompagnement à la mise en œuvre d'une gestion durable du linéaire de haies existant et/ou qui sera planté </t>
  </si>
  <si>
    <t>Volet 2 : Accompagnement projets plantation</t>
  </si>
  <si>
    <t>Volet 3 : Accompagnementà la  gestion durable</t>
  </si>
  <si>
    <t>Volet 1: Sensibilisation et communication</t>
  </si>
  <si>
    <t>Sous-total devis (prestataire(s))</t>
  </si>
  <si>
    <t>Description de l'intervention / 
Nature de la dépense</t>
  </si>
  <si>
    <t xml:space="preserve">Nom/prénom 
de l'agent </t>
  </si>
  <si>
    <t xml:space="preserve">Date/Période 
de réalisation </t>
  </si>
  <si>
    <t>Montant d'aide demandé</t>
  </si>
  <si>
    <t>Nombre de jour plafonné</t>
  </si>
  <si>
    <t>Agroforesterie</t>
  </si>
  <si>
    <t>Montant total du projet</t>
  </si>
  <si>
    <t>Haie de 700ml et plus</t>
  </si>
  <si>
    <t>Haie de 100 à 700ml</t>
  </si>
  <si>
    <t>VOLET 1 : Actions de sensibilisation générale et de communication</t>
  </si>
  <si>
    <t>sous-total volet 1.1</t>
  </si>
  <si>
    <t>sous-total volet 1.2</t>
  </si>
  <si>
    <t>Actions réalisées par le demandeur ou ses partenaires</t>
  </si>
  <si>
    <t>Actions réalisées par des prestataires</t>
  </si>
  <si>
    <t xml:space="preserve">TOTAL </t>
  </si>
  <si>
    <t>Nom de la structure 
en charge</t>
  </si>
  <si>
    <t>Montant de l'aide demandée</t>
  </si>
  <si>
    <t>Montant des actions</t>
  </si>
  <si>
    <r>
      <t xml:space="preserve">Volet 1.1: Actions mises en place </t>
    </r>
    <r>
      <rPr>
        <b/>
        <sz val="14"/>
        <color indexed="64"/>
        <rFont val="Marianne"/>
        <family val="3"/>
      </rPr>
      <t>par le demandeur ou ses partenaires</t>
    </r>
    <r>
      <rPr>
        <sz val="14"/>
        <color indexed="64"/>
        <rFont val="Marianne"/>
        <family val="3"/>
      </rPr>
      <t xml:space="preserve"> (raisonnement par Coût/ jour)</t>
    </r>
  </si>
  <si>
    <r>
      <t xml:space="preserve">Volet 1.2 : Actions mises en place </t>
    </r>
    <r>
      <rPr>
        <b/>
        <sz val="14"/>
        <color indexed="64"/>
        <rFont val="Marianne"/>
        <family val="3"/>
      </rPr>
      <t>par des prestataires</t>
    </r>
    <r>
      <rPr>
        <sz val="14"/>
        <color indexed="64"/>
        <rFont val="Marianne"/>
        <family val="3"/>
      </rPr>
      <t xml:space="preserve"> (raisonnement sur devis)</t>
    </r>
  </si>
  <si>
    <t>Sous-total V1.1 (actions réalisées par le demandeur ou le(s) partenaire(s)</t>
  </si>
  <si>
    <t>Total des actions</t>
  </si>
  <si>
    <t>Total Volet 2</t>
  </si>
  <si>
    <t>Total Volet 1</t>
  </si>
  <si>
    <t>Total Volet 3</t>
  </si>
  <si>
    <t>Sous-total V2.1 (actions réalisées par le demandeur ou le(s) partenaire(s)</t>
  </si>
  <si>
    <t>Sous-total V3.1 (actions réalisées par le demandeur ou le(s) partenaire(s)</t>
  </si>
  <si>
    <t>Sous-total V1.2 (actions réalisées par des prestataires)</t>
  </si>
  <si>
    <t>Sous-total V2.2 (actions réalisées par des prestataires)</t>
  </si>
  <si>
    <t>Sous-total V3.2 (actions réalisées par des prestataires)</t>
  </si>
  <si>
    <t>VOLET 2 : Accompagnement des projets de plantation</t>
  </si>
  <si>
    <t>Nombre de projet de plantation</t>
  </si>
  <si>
    <t>sous-total volet 2.1</t>
  </si>
  <si>
    <r>
      <rPr>
        <b/>
        <sz val="14"/>
        <color indexed="64"/>
        <rFont val="Marianne"/>
        <family val="3"/>
      </rPr>
      <t xml:space="preserve">Volet 2.1 </t>
    </r>
    <r>
      <rPr>
        <sz val="14"/>
        <color indexed="64"/>
        <rFont val="Marianne"/>
        <family val="3"/>
      </rPr>
      <t xml:space="preserve">: Actions mises en place </t>
    </r>
    <r>
      <rPr>
        <b/>
        <sz val="14"/>
        <color indexed="64"/>
        <rFont val="Marianne"/>
        <family val="3"/>
      </rPr>
      <t>par le demandeur ou ses partenaires</t>
    </r>
    <r>
      <rPr>
        <sz val="14"/>
        <color indexed="64"/>
        <rFont val="Marianne"/>
        <family val="3"/>
      </rPr>
      <t xml:space="preserve"> (raisonnement par Coût/ jour)</t>
    </r>
  </si>
  <si>
    <r>
      <rPr>
        <b/>
        <sz val="14"/>
        <color indexed="64"/>
        <rFont val="Marianne"/>
        <family val="3"/>
      </rPr>
      <t>Volet 2.2</t>
    </r>
    <r>
      <rPr>
        <sz val="14"/>
        <color indexed="64"/>
        <rFont val="Marianne"/>
        <family val="3"/>
      </rPr>
      <t xml:space="preserve"> : Actions mises en place </t>
    </r>
    <r>
      <rPr>
        <b/>
        <sz val="14"/>
        <color indexed="64"/>
        <rFont val="Marianne"/>
        <family val="3"/>
      </rPr>
      <t>par des prestataires</t>
    </r>
    <r>
      <rPr>
        <sz val="14"/>
        <color indexed="64"/>
        <rFont val="Marianne"/>
        <family val="3"/>
      </rPr>
      <t xml:space="preserve"> (raisonnement sur devis)</t>
    </r>
  </si>
  <si>
    <t>sous-total volet 2.2</t>
  </si>
  <si>
    <t>Simulation du montant de l'aide maximale</t>
  </si>
  <si>
    <t>VOLET 3 : Accompagnement à la mise en œuvre d’une gestion durable du linéaire de haies existant et/ou qui sera planté.</t>
  </si>
  <si>
    <r>
      <rPr>
        <b/>
        <sz val="14"/>
        <color indexed="64"/>
        <rFont val="Marianne"/>
        <family val="3"/>
      </rPr>
      <t xml:space="preserve">Volet 3.1 </t>
    </r>
    <r>
      <rPr>
        <sz val="14"/>
        <color indexed="64"/>
        <rFont val="Marianne"/>
        <family val="3"/>
      </rPr>
      <t xml:space="preserve">: Actions mises en place </t>
    </r>
    <r>
      <rPr>
        <b/>
        <sz val="14"/>
        <color indexed="64"/>
        <rFont val="Marianne"/>
        <family val="3"/>
      </rPr>
      <t>par le demandeur ou ses partenaires</t>
    </r>
    <r>
      <rPr>
        <sz val="14"/>
        <color indexed="64"/>
        <rFont val="Marianne"/>
        <family val="3"/>
      </rPr>
      <t xml:space="preserve"> (raisonnement par Coût/ jour)</t>
    </r>
  </si>
  <si>
    <r>
      <rPr>
        <b/>
        <sz val="14"/>
        <color indexed="64"/>
        <rFont val="Marianne"/>
        <family val="3"/>
      </rPr>
      <t>Volet 3.2</t>
    </r>
    <r>
      <rPr>
        <sz val="14"/>
        <color indexed="64"/>
        <rFont val="Marianne"/>
        <family val="3"/>
      </rPr>
      <t xml:space="preserve"> : Actions mises en place </t>
    </r>
    <r>
      <rPr>
        <b/>
        <sz val="14"/>
        <color indexed="64"/>
        <rFont val="Marianne"/>
        <family val="3"/>
      </rPr>
      <t>par des prestataires</t>
    </r>
    <r>
      <rPr>
        <sz val="14"/>
        <color indexed="64"/>
        <rFont val="Marianne"/>
        <family val="3"/>
      </rPr>
      <t xml:space="preserve"> (raisonnement sur devis)</t>
    </r>
  </si>
  <si>
    <t>Nombre de projet de gestion durable accompagné</t>
  </si>
  <si>
    <t>Montant de l'action</t>
  </si>
  <si>
    <t>sous-total volet 3.1</t>
  </si>
  <si>
    <t>sous-total volet 3.2</t>
  </si>
  <si>
    <r>
      <t xml:space="preserve">Synthèse de la demande sur le </t>
    </r>
    <r>
      <rPr>
        <b/>
        <sz val="11"/>
        <color indexed="64"/>
        <rFont val="Marianne"/>
        <family val="3"/>
      </rPr>
      <t>Volet 1</t>
    </r>
    <r>
      <rPr>
        <sz val="11"/>
        <color indexed="64"/>
        <rFont val="Marianne"/>
        <family val="3"/>
      </rPr>
      <t xml:space="preserve"> (par type de structure(s))</t>
    </r>
  </si>
  <si>
    <r>
      <t xml:space="preserve">Synthèse de la demande sur le </t>
    </r>
    <r>
      <rPr>
        <b/>
        <sz val="11"/>
        <color indexed="64"/>
        <rFont val="Marianne"/>
        <family val="3"/>
      </rPr>
      <t>Volet 2</t>
    </r>
    <r>
      <rPr>
        <sz val="11"/>
        <color indexed="64"/>
        <rFont val="Marianne"/>
        <family val="3"/>
      </rPr>
      <t xml:space="preserve"> (par type de structure(s))</t>
    </r>
  </si>
  <si>
    <r>
      <t>Synthèse de la demande sur le</t>
    </r>
    <r>
      <rPr>
        <b/>
        <sz val="11"/>
        <color indexed="64"/>
        <rFont val="Marianne"/>
        <family val="3"/>
      </rPr>
      <t xml:space="preserve"> Volet 3</t>
    </r>
    <r>
      <rPr>
        <sz val="11"/>
        <color indexed="64"/>
        <rFont val="Marianne"/>
        <family val="3"/>
      </rPr>
      <t xml:space="preserve"> (par type de structure(s))</t>
    </r>
  </si>
  <si>
    <t>SI(ESTVIDE(B13);"";SI(B13="Haie de 100 à 700ml";3*C13;SI(B13="Haie de 700ml et plus";5*C13;SI(B13="Agroforesterie";5*C13))))</t>
  </si>
  <si>
    <t>Budget présenté</t>
  </si>
  <si>
    <t>Projet global</t>
  </si>
  <si>
    <t xml:space="preserve">Référence de la facture </t>
  </si>
  <si>
    <t xml:space="preserve">Date d'émission de la facture </t>
  </si>
  <si>
    <t xml:space="preserve">Date d'acquittement de la facture </t>
  </si>
  <si>
    <t xml:space="preserve">Montant de la facture </t>
  </si>
  <si>
    <t>Fournisseur/Prestataire</t>
  </si>
  <si>
    <t>Montant des actions réalisés</t>
  </si>
  <si>
    <t>Nombre de projets de plantation réalisés</t>
  </si>
  <si>
    <t>Nombre d'arbres intraparcellaire accompagné</t>
  </si>
  <si>
    <t>Montant de l'avance (si perçue)</t>
  </si>
  <si>
    <t>DEPENSES réalisées</t>
  </si>
  <si>
    <t>Sous-total demandeur + partenaire(s)</t>
  </si>
  <si>
    <t xml:space="preserve">Nom et qualité du signataire : </t>
  </si>
  <si>
    <t>Signature :</t>
  </si>
  <si>
    <t>PGDH ou PGDSAF</t>
  </si>
  <si>
    <t>Diagnostic simplifié ou équivalent</t>
  </si>
  <si>
    <t>Intitulé de l'action (à détailler dans le tableau récapitulatif du volet 1)</t>
  </si>
  <si>
    <t>Pré-audit Label Haie</t>
  </si>
  <si>
    <t>PGDH-Partagé</t>
  </si>
  <si>
    <r>
      <t xml:space="preserve">Linéaire de plantations de haie accompagné </t>
    </r>
    <r>
      <rPr>
        <b/>
        <u/>
        <sz val="11"/>
        <rFont val="Marianne"/>
        <family val="3"/>
      </rPr>
      <t>(en kml)</t>
    </r>
  </si>
  <si>
    <t>*kml = kilomètre linéaire</t>
  </si>
  <si>
    <r>
      <t xml:space="preserve">Linéaire de haie accompagné </t>
    </r>
    <r>
      <rPr>
        <b/>
        <u/>
        <sz val="11"/>
        <rFont val="Marianne"/>
        <family val="3"/>
      </rPr>
      <t>(en kml)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</si>
</sst>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.00\ [$€]"/>
    <numFmt numFmtId="165" formatCode="#,##0.00\ &quot;€&quot;"/>
    <numFmt numFmtId="166" formatCode="_-* #,##0.00\ [$€-40C]_-;\-* #,##0.00\ [$€-40C]_-;_-* &quot;-&quot;??\ [$€-40C]_-;_-@_-"/>
    <numFmt numFmtId="167" formatCode="0.00;[Red]0.00"/>
    <numFmt numFmtId="168" formatCode="[$-40C]General"/>
    <numFmt numFmtId="169" formatCode="#,##0.00&quot; €&quot;"/>
    <numFmt numFmtId="170" formatCode="&quot; &quot;#,##0.00&quot; € &quot;;&quot;-&quot;#,##0.00&quot; € &quot;;&quot; -&quot;#&quot; € &quot;;@&quot; &quot;"/>
  </numFmts>
  <fonts count="24">
    <font>
      <sz val="11"/>
      <color indexed="64"/>
      <name val="Calibri"/>
    </font>
    <font>
      <sz val="11"/>
      <name val="Marianne"/>
      <family val="3"/>
    </font>
    <font>
      <sz val="9"/>
      <color indexed="64"/>
      <name val="Marianne"/>
      <family val="3"/>
    </font>
    <font>
      <sz val="11"/>
      <color indexed="64"/>
      <name val="Marianne"/>
      <family val="3"/>
    </font>
    <font>
      <sz val="10"/>
      <color indexed="64"/>
      <name val="Marianne"/>
      <family val="3"/>
    </font>
    <font>
      <b/>
      <sz val="10"/>
      <color indexed="64"/>
      <name val="Marianne"/>
      <family val="3"/>
    </font>
    <font>
      <sz val="10"/>
      <name val="Arial"/>
      <family val="2"/>
    </font>
    <font>
      <sz val="11"/>
      <color indexed="64"/>
      <name val="Calibri"/>
      <family val="2"/>
    </font>
    <font>
      <b/>
      <sz val="16"/>
      <color indexed="64"/>
      <name val="Marianne"/>
      <family val="3"/>
    </font>
    <font>
      <b/>
      <sz val="14"/>
      <color indexed="64"/>
      <name val="Marianne"/>
      <family val="3"/>
    </font>
    <font>
      <b/>
      <sz val="14"/>
      <name val="Marianne"/>
      <family val="3"/>
    </font>
    <font>
      <b/>
      <sz val="11"/>
      <color indexed="64"/>
      <name val="Marianne"/>
      <family val="3"/>
    </font>
    <font>
      <sz val="11"/>
      <color indexed="64"/>
      <name val="Calibri"/>
      <family val="2"/>
    </font>
    <font>
      <b/>
      <sz val="10"/>
      <name val="Marianne"/>
      <family val="3"/>
    </font>
    <font>
      <sz val="10"/>
      <name val="Marianne"/>
      <family val="3"/>
    </font>
    <font>
      <b/>
      <sz val="20"/>
      <color indexed="64"/>
      <name val="Marianne"/>
      <family val="3"/>
    </font>
    <font>
      <sz val="14"/>
      <color indexed="64"/>
      <name val="Marianne"/>
      <family val="3"/>
    </font>
    <font>
      <sz val="14"/>
      <name val="Marianne"/>
      <family val="3"/>
    </font>
    <font>
      <b/>
      <sz val="16"/>
      <name val="Marianne"/>
      <family val="3"/>
    </font>
    <font>
      <sz val="8"/>
      <name val="Calibri"/>
      <family val="2"/>
    </font>
    <font>
      <b/>
      <sz val="14"/>
      <color indexed="64"/>
      <name val="Marianne"/>
      <family val="3"/>
    </font>
    <font>
      <sz val="11"/>
      <color rgb="FF000000"/>
      <name val="Calibri1"/>
    </font>
    <font>
      <sz val="10"/>
      <color rgb="FF000000"/>
      <name val="Marianne"/>
      <family val="3"/>
    </font>
    <font>
      <b/>
      <u/>
      <sz val="11"/>
      <name val="Marianne"/>
      <family val="3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/>
        <bgColor indexed="43"/>
      </patternFill>
    </fill>
    <fill>
      <patternFill patternType="solid">
        <fgColor theme="0" tint="-0.249977111117893"/>
        <bgColor indexed="4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43"/>
      </patternFill>
    </fill>
    <fill>
      <patternFill patternType="solid">
        <fgColor theme="4" tint="0.59999389629810485"/>
        <bgColor indexed="43"/>
      </patternFill>
    </fill>
    <fill>
      <patternFill patternType="solid">
        <fgColor theme="4" tint="0.79998168889431442"/>
        <bgColor indexed="43"/>
      </patternFill>
    </fill>
    <fill>
      <patternFill patternType="solid">
        <fgColor theme="9" tint="0.59999389629810485"/>
        <bgColor indexed="43"/>
      </patternFill>
    </fill>
    <fill>
      <patternFill patternType="solid">
        <fgColor theme="5" tint="0.59999389629810485"/>
        <bgColor indexed="43"/>
      </patternFill>
    </fill>
    <fill>
      <patternFill patternType="solid">
        <fgColor theme="2" tint="-9.9978637043366805E-2"/>
        <bgColor indexed="43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5" tint="0.79998168889431442"/>
        <bgColor indexed="43"/>
      </patternFill>
    </fill>
    <fill>
      <patternFill patternType="solid">
        <fgColor rgb="FF93E3FF"/>
        <bgColor indexed="18"/>
      </patternFill>
    </fill>
    <fill>
      <patternFill patternType="solid">
        <fgColor rgb="FF93E3FF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DC8894"/>
        <bgColor indexed="31"/>
      </patternFill>
    </fill>
    <fill>
      <patternFill patternType="solid">
        <fgColor theme="6"/>
        <bgColor indexed="43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44" fontId="12" fillId="0" borderId="0" applyFont="0" applyFill="0" applyBorder="0" applyAlignment="0" applyProtection="0"/>
    <xf numFmtId="168" fontId="21" fillId="0" borderId="0" applyBorder="0" applyProtection="0"/>
    <xf numFmtId="170" fontId="21" fillId="0" borderId="0" applyBorder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165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4" fontId="4" fillId="2" borderId="5" xfId="3" applyFont="1" applyFill="1" applyBorder="1" applyAlignment="1" applyProtection="1">
      <alignment horizontal="center" vertical="center" wrapText="1"/>
      <protection locked="0"/>
    </xf>
    <xf numFmtId="44" fontId="4" fillId="2" borderId="2" xfId="3" applyFont="1" applyFill="1" applyBorder="1" applyAlignment="1" applyProtection="1">
      <alignment horizontal="center" vertical="center" wrapText="1"/>
      <protection locked="0"/>
    </xf>
    <xf numFmtId="44" fontId="4" fillId="2" borderId="1" xfId="3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4" fontId="14" fillId="5" borderId="2" xfId="3" applyFont="1" applyFill="1" applyBorder="1" applyAlignment="1" applyProtection="1">
      <alignment horizontal="center" vertical="center"/>
    </xf>
    <xf numFmtId="44" fontId="4" fillId="10" borderId="5" xfId="3" applyFont="1" applyFill="1" applyBorder="1" applyAlignment="1" applyProtection="1">
      <alignment horizontal="center" vertical="center" wrapText="1"/>
    </xf>
    <xf numFmtId="1" fontId="5" fillId="7" borderId="2" xfId="0" applyNumberFormat="1" applyFont="1" applyFill="1" applyBorder="1" applyAlignment="1">
      <alignment vertical="center" wrapText="1"/>
    </xf>
    <xf numFmtId="1" fontId="5" fillId="7" borderId="2" xfId="0" applyNumberFormat="1" applyFont="1" applyFill="1" applyBorder="1" applyAlignment="1">
      <alignment horizontal="righ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3" fillId="0" borderId="0" xfId="0" applyFont="1"/>
    <xf numFmtId="166" fontId="14" fillId="5" borderId="2" xfId="3" applyNumberFormat="1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vertical="center" wrapText="1"/>
    </xf>
    <xf numFmtId="44" fontId="3" fillId="6" borderId="2" xfId="0" applyNumberFormat="1" applyFont="1" applyFill="1" applyBorder="1" applyAlignment="1">
      <alignment horizontal="center" wrapText="1"/>
    </xf>
    <xf numFmtId="166" fontId="3" fillId="6" borderId="2" xfId="0" applyNumberFormat="1" applyFont="1" applyFill="1" applyBorder="1" applyAlignment="1">
      <alignment horizontal="center" wrapText="1"/>
    </xf>
    <xf numFmtId="0" fontId="17" fillId="4" borderId="13" xfId="0" applyFont="1" applyFill="1" applyBorder="1" applyAlignment="1">
      <alignment vertical="center"/>
    </xf>
    <xf numFmtId="1" fontId="16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14" xfId="0" applyFont="1" applyFill="1" applyBorder="1" applyAlignment="1">
      <alignment vertical="center"/>
    </xf>
    <xf numFmtId="0" fontId="17" fillId="4" borderId="12" xfId="0" applyFont="1" applyFill="1" applyBorder="1" applyAlignment="1">
      <alignment horizontal="right" vertical="center"/>
    </xf>
    <xf numFmtId="165" fontId="10" fillId="6" borderId="15" xfId="0" applyNumberFormat="1" applyFont="1" applyFill="1" applyBorder="1" applyAlignment="1">
      <alignment horizontal="right" vertical="center"/>
    </xf>
    <xf numFmtId="166" fontId="16" fillId="2" borderId="8" xfId="3" applyNumberFormat="1" applyFont="1" applyFill="1" applyBorder="1" applyAlignment="1" applyProtection="1">
      <alignment horizontal="right" vertical="center" wrapText="1"/>
      <protection locked="0"/>
    </xf>
    <xf numFmtId="166" fontId="10" fillId="6" borderId="15" xfId="3" applyNumberFormat="1" applyFont="1" applyFill="1" applyBorder="1" applyAlignment="1">
      <alignment horizontal="right" vertical="center"/>
    </xf>
    <xf numFmtId="166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44" fontId="14" fillId="5" borderId="2" xfId="3" applyFont="1" applyFill="1" applyBorder="1" applyAlignment="1" applyProtection="1">
      <alignment horizontal="center" vertical="center"/>
      <protection locked="0"/>
    </xf>
    <xf numFmtId="44" fontId="4" fillId="27" borderId="5" xfId="3" applyFont="1" applyFill="1" applyBorder="1" applyAlignment="1" applyProtection="1">
      <alignment horizontal="center" vertical="center" wrapText="1"/>
      <protection locked="0"/>
    </xf>
    <xf numFmtId="44" fontId="0" fillId="5" borderId="2" xfId="0" applyNumberFormat="1" applyFill="1" applyBorder="1"/>
    <xf numFmtId="167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7" fontId="5" fillId="7" borderId="2" xfId="0" applyNumberFormat="1" applyFont="1" applyFill="1" applyBorder="1" applyAlignment="1">
      <alignment horizontal="right" vertical="center" wrapText="1"/>
    </xf>
    <xf numFmtId="44" fontId="11" fillId="6" borderId="2" xfId="0" applyNumberFormat="1" applyFont="1" applyFill="1" applyBorder="1" applyAlignment="1">
      <alignment horizontal="center" wrapText="1"/>
    </xf>
    <xf numFmtId="166" fontId="11" fillId="6" borderId="2" xfId="0" applyNumberFormat="1" applyFont="1" applyFill="1" applyBorder="1" applyAlignment="1">
      <alignment horizontal="center" wrapText="1"/>
    </xf>
    <xf numFmtId="0" fontId="8" fillId="24" borderId="17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9" fillId="24" borderId="17" xfId="0" applyFont="1" applyFill="1" applyBorder="1" applyAlignment="1">
      <alignment horizontal="center" vertical="center" wrapText="1"/>
    </xf>
    <xf numFmtId="165" fontId="4" fillId="2" borderId="2" xfId="3" applyNumberFormat="1" applyFont="1" applyFill="1" applyBorder="1" applyAlignment="1" applyProtection="1">
      <alignment horizontal="center" vertical="center" wrapText="1"/>
      <protection locked="0"/>
    </xf>
    <xf numFmtId="44" fontId="1" fillId="0" borderId="0" xfId="0" applyNumberFormat="1" applyFont="1" applyAlignment="1">
      <alignment vertical="center"/>
    </xf>
    <xf numFmtId="0" fontId="16" fillId="13" borderId="4" xfId="0" applyFont="1" applyFill="1" applyBorder="1" applyAlignment="1">
      <alignment horizontal="left"/>
    </xf>
    <xf numFmtId="0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2" xfId="0" applyFill="1" applyBorder="1" applyAlignment="1">
      <alignment horizontal="left"/>
    </xf>
    <xf numFmtId="165" fontId="0" fillId="14" borderId="2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2" xfId="0" applyFill="1" applyBorder="1" applyAlignment="1">
      <alignment horizontal="center"/>
    </xf>
    <xf numFmtId="0" fontId="4" fillId="27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7" borderId="2" xfId="0" applyNumberFormat="1" applyFont="1" applyFill="1" applyBorder="1" applyAlignment="1">
      <alignment horizontal="right" vertical="center" wrapText="1"/>
    </xf>
    <xf numFmtId="165" fontId="9" fillId="9" borderId="0" xfId="0" applyNumberFormat="1" applyFont="1" applyFill="1" applyBorder="1" applyAlignment="1" applyProtection="1">
      <alignment horizontal="center" vertical="center" wrapText="1"/>
      <protection locked="0"/>
    </xf>
    <xf numFmtId="165" fontId="16" fillId="9" borderId="0" xfId="0" applyNumberFormat="1" applyFont="1" applyFill="1" applyBorder="1" applyAlignment="1">
      <alignment horizontal="right" vertical="center" wrapText="1"/>
    </xf>
    <xf numFmtId="166" fontId="16" fillId="9" borderId="0" xfId="3" applyNumberFormat="1" applyFont="1" applyFill="1" applyBorder="1" applyAlignment="1" applyProtection="1">
      <alignment horizontal="right" vertical="center" wrapText="1"/>
      <protection locked="0"/>
    </xf>
    <xf numFmtId="165" fontId="4" fillId="1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1" fontId="9" fillId="4" borderId="0" xfId="0" applyNumberFormat="1" applyFont="1" applyFill="1" applyBorder="1" applyAlignment="1">
      <alignment horizontal="center" vertical="center" wrapText="1"/>
    </xf>
    <xf numFmtId="1" fontId="9" fillId="4" borderId="0" xfId="0" applyNumberFormat="1" applyFont="1" applyFill="1" applyBorder="1" applyAlignment="1">
      <alignment horizontal="center" vertical="center" wrapText="1"/>
    </xf>
    <xf numFmtId="1" fontId="9" fillId="4" borderId="20" xfId="0" applyNumberFormat="1" applyFont="1" applyFill="1" applyBorder="1" applyAlignment="1">
      <alignment vertical="center" wrapText="1"/>
    </xf>
    <xf numFmtId="168" fontId="22" fillId="29" borderId="30" xfId="4" applyFont="1" applyFill="1" applyBorder="1" applyAlignment="1" applyProtection="1">
      <alignment horizontal="center" vertical="center" wrapText="1"/>
      <protection locked="0"/>
    </xf>
    <xf numFmtId="169" fontId="22" fillId="29" borderId="30" xfId="4" applyNumberFormat="1" applyFont="1" applyFill="1" applyBorder="1" applyAlignment="1" applyProtection="1">
      <alignment horizontal="center" vertical="center" wrapText="1"/>
      <protection locked="0"/>
    </xf>
    <xf numFmtId="168" fontId="22" fillId="29" borderId="31" xfId="4" applyFont="1" applyFill="1" applyBorder="1" applyAlignment="1" applyProtection="1">
      <alignment horizontal="center" vertical="center" wrapText="1"/>
      <protection locked="0"/>
    </xf>
    <xf numFmtId="166" fontId="4" fillId="2" borderId="5" xfId="3" applyNumberFormat="1" applyFont="1" applyFill="1" applyBorder="1" applyAlignment="1" applyProtection="1">
      <alignment horizontal="center" vertical="center" wrapText="1"/>
      <protection locked="0"/>
    </xf>
    <xf numFmtId="166" fontId="4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/>
    <xf numFmtId="4" fontId="2" fillId="0" borderId="0" xfId="0" applyNumberFormat="1" applyFont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1" fontId="5" fillId="7" borderId="2" xfId="0" applyNumberFormat="1" applyFont="1" applyFill="1" applyBorder="1" applyAlignment="1">
      <alignment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166" fontId="17" fillId="17" borderId="2" xfId="0" applyNumberFormat="1" applyFont="1" applyFill="1" applyBorder="1" applyAlignment="1">
      <alignment horizontal="center" vertical="center" wrapText="1"/>
    </xf>
    <xf numFmtId="166" fontId="16" fillId="21" borderId="2" xfId="0" applyNumberFormat="1" applyFont="1" applyFill="1" applyBorder="1" applyAlignment="1">
      <alignment horizontal="center" vertical="center" wrapText="1"/>
    </xf>
    <xf numFmtId="1" fontId="17" fillId="17" borderId="11" xfId="0" applyNumberFormat="1" applyFont="1" applyFill="1" applyBorder="1" applyAlignment="1">
      <alignment horizontal="left" vertical="center" wrapText="1"/>
    </xf>
    <xf numFmtId="1" fontId="16" fillId="21" borderId="11" xfId="0" applyNumberFormat="1" applyFont="1" applyFill="1" applyBorder="1" applyAlignment="1">
      <alignment horizontal="left" vertical="center" wrapText="1"/>
    </xf>
    <xf numFmtId="1" fontId="16" fillId="22" borderId="27" xfId="0" applyNumberFormat="1" applyFont="1" applyFill="1" applyBorder="1" applyAlignment="1">
      <alignment horizontal="left" vertical="center" wrapText="1"/>
    </xf>
    <xf numFmtId="1" fontId="16" fillId="22" borderId="11" xfId="0" applyNumberFormat="1" applyFont="1" applyFill="1" applyBorder="1" applyAlignment="1">
      <alignment horizontal="left" vertical="center" wrapText="1"/>
    </xf>
    <xf numFmtId="1" fontId="9" fillId="7" borderId="28" xfId="0" applyNumberFormat="1" applyFont="1" applyFill="1" applyBorder="1" applyAlignment="1">
      <alignment vertical="center" wrapText="1"/>
    </xf>
    <xf numFmtId="166" fontId="16" fillId="22" borderId="5" xfId="0" applyNumberFormat="1" applyFont="1" applyFill="1" applyBorder="1" applyAlignment="1">
      <alignment horizontal="center" vertical="center" wrapText="1"/>
    </xf>
    <xf numFmtId="166" fontId="16" fillId="22" borderId="2" xfId="0" applyNumberFormat="1" applyFont="1" applyFill="1" applyBorder="1" applyAlignment="1">
      <alignment horizontal="center" vertical="center" wrapText="1"/>
    </xf>
    <xf numFmtId="166" fontId="9" fillId="7" borderId="25" xfId="0" applyNumberFormat="1" applyFont="1" applyFill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9" fillId="24" borderId="17" xfId="0" applyFont="1" applyFill="1" applyBorder="1" applyAlignment="1">
      <alignment horizontal="center" vertical="center" wrapText="1"/>
    </xf>
    <xf numFmtId="1" fontId="9" fillId="4" borderId="0" xfId="0" applyNumberFormat="1" applyFont="1" applyFill="1" applyBorder="1" applyAlignment="1">
      <alignment horizontal="center" vertical="center" wrapText="1"/>
    </xf>
    <xf numFmtId="166" fontId="9" fillId="7" borderId="26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right" vertical="center" wrapText="1"/>
    </xf>
    <xf numFmtId="164" fontId="9" fillId="8" borderId="17" xfId="0" applyNumberFormat="1" applyFont="1" applyFill="1" applyBorder="1" applyAlignment="1">
      <alignment horizontal="right" vertical="center" wrapText="1"/>
    </xf>
    <xf numFmtId="164" fontId="9" fillId="8" borderId="17" xfId="0" applyNumberFormat="1" applyFont="1" applyFill="1" applyBorder="1" applyAlignment="1">
      <alignment vertical="center" wrapText="1"/>
    </xf>
    <xf numFmtId="0" fontId="9" fillId="3" borderId="27" xfId="0" applyFont="1" applyFill="1" applyBorder="1" applyAlignment="1">
      <alignment horizontal="right" vertical="center" wrapText="1"/>
    </xf>
    <xf numFmtId="164" fontId="16" fillId="3" borderId="5" xfId="0" applyNumberFormat="1" applyFont="1" applyFill="1" applyBorder="1" applyAlignment="1">
      <alignment vertical="center" wrapText="1"/>
    </xf>
    <xf numFmtId="0" fontId="10" fillId="32" borderId="17" xfId="2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vertical="center" wrapText="1"/>
    </xf>
    <xf numFmtId="166" fontId="16" fillId="22" borderId="33" xfId="0" applyNumberFormat="1" applyFont="1" applyFill="1" applyBorder="1" applyAlignment="1">
      <alignment horizontal="center" vertical="center" wrapText="1"/>
    </xf>
    <xf numFmtId="166" fontId="16" fillId="22" borderId="8" xfId="0" applyNumberFormat="1" applyFont="1" applyFill="1" applyBorder="1" applyAlignment="1">
      <alignment horizontal="center" vertical="center" wrapText="1"/>
    </xf>
    <xf numFmtId="166" fontId="16" fillId="21" borderId="8" xfId="0" applyNumberFormat="1" applyFont="1" applyFill="1" applyBorder="1" applyAlignment="1">
      <alignment horizontal="center" vertical="center" wrapText="1"/>
    </xf>
    <xf numFmtId="1" fontId="9" fillId="9" borderId="0" xfId="0" applyNumberFormat="1" applyFont="1" applyFill="1" applyBorder="1" applyAlignment="1">
      <alignment horizontal="right" vertical="center" wrapText="1"/>
    </xf>
    <xf numFmtId="166" fontId="17" fillId="17" borderId="8" xfId="0" applyNumberFormat="1" applyFont="1" applyFill="1" applyBorder="1" applyAlignment="1">
      <alignment horizontal="center" vertical="center" wrapText="1"/>
    </xf>
    <xf numFmtId="1" fontId="9" fillId="7" borderId="24" xfId="0" applyNumberFormat="1" applyFont="1" applyFill="1" applyBorder="1" applyAlignment="1">
      <alignment vertical="center" wrapText="1"/>
    </xf>
    <xf numFmtId="164" fontId="16" fillId="3" borderId="33" xfId="0" applyNumberFormat="1" applyFont="1" applyFill="1" applyBorder="1" applyAlignment="1">
      <alignment vertical="center" wrapText="1"/>
    </xf>
    <xf numFmtId="164" fontId="16" fillId="3" borderId="32" xfId="0" applyNumberFormat="1" applyFont="1" applyFill="1" applyBorder="1" applyAlignment="1">
      <alignment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9" fillId="8" borderId="35" xfId="0" applyFont="1" applyFill="1" applyBorder="1" applyAlignment="1">
      <alignment horizontal="center" vertical="center" wrapText="1"/>
    </xf>
    <xf numFmtId="166" fontId="10" fillId="4" borderId="0" xfId="3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 applyProtection="1">
      <alignment horizontal="center" vertical="center" wrapText="1"/>
    </xf>
    <xf numFmtId="0" fontId="4" fillId="19" borderId="5" xfId="0" applyNumberFormat="1" applyFont="1" applyFill="1" applyBorder="1" applyAlignment="1" applyProtection="1">
      <alignment horizontal="center" vertical="center" wrapText="1"/>
    </xf>
    <xf numFmtId="1" fontId="14" fillId="20" borderId="5" xfId="0" applyNumberFormat="1" applyFont="1" applyFill="1" applyBorder="1" applyAlignment="1" applyProtection="1">
      <alignment horizontal="right" vertical="center" wrapText="1"/>
    </xf>
    <xf numFmtId="165" fontId="4" fillId="19" borderId="2" xfId="0" applyNumberFormat="1" applyFont="1" applyFill="1" applyBorder="1" applyAlignment="1" applyProtection="1">
      <alignment horizontal="center" vertical="center" wrapText="1"/>
    </xf>
    <xf numFmtId="167" fontId="5" fillId="7" borderId="2" xfId="0" applyNumberFormat="1" applyFont="1" applyFill="1" applyBorder="1" applyAlignment="1" applyProtection="1">
      <alignment horizontal="right" vertical="center" wrapText="1"/>
    </xf>
    <xf numFmtId="166" fontId="5" fillId="7" borderId="2" xfId="0" applyNumberFormat="1" applyFont="1" applyFill="1" applyBorder="1" applyAlignment="1" applyProtection="1">
      <alignment horizontal="right" vertical="center" wrapText="1"/>
    </xf>
    <xf numFmtId="0" fontId="20" fillId="4" borderId="0" xfId="0" applyFont="1" applyFill="1" applyBorder="1" applyAlignment="1" applyProtection="1">
      <alignment horizontal="center"/>
    </xf>
    <xf numFmtId="0" fontId="17" fillId="6" borderId="11" xfId="0" applyFont="1" applyFill="1" applyBorder="1" applyAlignment="1" applyProtection="1">
      <alignment horizontal="center" vertical="center"/>
    </xf>
    <xf numFmtId="0" fontId="17" fillId="6" borderId="10" xfId="0" applyFont="1" applyFill="1" applyBorder="1" applyAlignment="1" applyProtection="1">
      <alignment horizontal="center" vertical="center"/>
    </xf>
    <xf numFmtId="0" fontId="17" fillId="6" borderId="8" xfId="0" applyFont="1" applyFill="1" applyBorder="1" applyAlignment="1" applyProtection="1">
      <alignment horizontal="center" vertical="center"/>
    </xf>
    <xf numFmtId="1" fontId="16" fillId="7" borderId="11" xfId="0" applyNumberFormat="1" applyFont="1" applyFill="1" applyBorder="1" applyAlignment="1" applyProtection="1">
      <alignment horizontal="left" vertical="center" wrapText="1"/>
    </xf>
    <xf numFmtId="165" fontId="16" fillId="7" borderId="8" xfId="0" applyNumberFormat="1" applyFont="1" applyFill="1" applyBorder="1" applyAlignment="1" applyProtection="1">
      <alignment horizontal="right" vertical="center" wrapText="1"/>
    </xf>
    <xf numFmtId="1" fontId="16" fillId="15" borderId="11" xfId="0" applyNumberFormat="1" applyFont="1" applyFill="1" applyBorder="1" applyAlignment="1" applyProtection="1">
      <alignment horizontal="center" vertical="center" wrapText="1"/>
    </xf>
    <xf numFmtId="1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36" xfId="0" applyNumberFormat="1" applyFont="1" applyFill="1" applyBorder="1" applyAlignment="1" applyProtection="1">
      <alignment horizontal="left" vertical="center" wrapText="1"/>
      <protection locked="0"/>
    </xf>
    <xf numFmtId="1" fontId="9" fillId="4" borderId="37" xfId="0" applyNumberFormat="1" applyFont="1" applyFill="1" applyBorder="1" applyAlignment="1" applyProtection="1">
      <alignment horizontal="center" vertical="center" wrapText="1"/>
      <protection locked="0"/>
    </xf>
    <xf numFmtId="165" fontId="16" fillId="9" borderId="0" xfId="0" applyNumberFormat="1" applyFont="1" applyFill="1" applyBorder="1" applyAlignment="1" applyProtection="1">
      <alignment horizontal="right" vertical="center" wrapText="1"/>
      <protection locked="0"/>
    </xf>
    <xf numFmtId="165" fontId="16" fillId="9" borderId="38" xfId="0" applyNumberFormat="1" applyFont="1" applyFill="1" applyBorder="1" applyAlignment="1" applyProtection="1">
      <alignment horizontal="right" vertical="center" wrapText="1"/>
      <protection locked="0"/>
    </xf>
    <xf numFmtId="165" fontId="10" fillId="14" borderId="17" xfId="2" applyNumberFormat="1" applyFont="1" applyFill="1" applyBorder="1" applyAlignment="1" applyProtection="1">
      <alignment horizontal="center"/>
      <protection locked="0"/>
    </xf>
    <xf numFmtId="0" fontId="3" fillId="12" borderId="6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29" xfId="0" applyFont="1" applyFill="1" applyBorder="1" applyAlignment="1">
      <alignment horizontal="center" vertical="center" wrapText="1"/>
    </xf>
    <xf numFmtId="0" fontId="16" fillId="28" borderId="4" xfId="0" applyFont="1" applyFill="1" applyBorder="1" applyAlignment="1">
      <alignment horizontal="left"/>
    </xf>
    <xf numFmtId="0" fontId="15" fillId="12" borderId="0" xfId="0" applyFont="1" applyFill="1" applyAlignment="1">
      <alignment horizontal="center"/>
    </xf>
    <xf numFmtId="0" fontId="16" fillId="28" borderId="0" xfId="0" applyFont="1" applyFill="1" applyBorder="1" applyAlignment="1">
      <alignment horizontal="left"/>
    </xf>
    <xf numFmtId="0" fontId="8" fillId="14" borderId="18" xfId="0" applyFont="1" applyFill="1" applyBorder="1" applyAlignment="1" applyProtection="1">
      <alignment horizontal="center"/>
      <protection locked="0"/>
    </xf>
    <xf numFmtId="0" fontId="8" fillId="14" borderId="19" xfId="0" applyFont="1" applyFill="1" applyBorder="1" applyAlignment="1" applyProtection="1">
      <alignment horizontal="center"/>
      <protection locked="0"/>
    </xf>
    <xf numFmtId="0" fontId="8" fillId="14" borderId="15" xfId="0" applyFont="1" applyFill="1" applyBorder="1" applyAlignment="1" applyProtection="1">
      <alignment horizontal="center"/>
      <protection locked="0"/>
    </xf>
    <xf numFmtId="0" fontId="3" fillId="26" borderId="6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3" fillId="26" borderId="29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horizontal="left"/>
    </xf>
    <xf numFmtId="0" fontId="15" fillId="26" borderId="0" xfId="0" applyFont="1" applyFill="1" applyAlignment="1">
      <alignment horizontal="center"/>
    </xf>
    <xf numFmtId="0" fontId="3" fillId="11" borderId="2" xfId="0" applyFont="1" applyFill="1" applyBorder="1" applyAlignment="1">
      <alignment horizontal="center" vertical="center" wrapText="1"/>
    </xf>
    <xf numFmtId="0" fontId="16" fillId="25" borderId="4" xfId="0" applyFont="1" applyFill="1" applyBorder="1" applyAlignment="1">
      <alignment horizontal="left"/>
    </xf>
    <xf numFmtId="0" fontId="15" fillId="11" borderId="0" xfId="0" applyFont="1" applyFill="1" applyAlignment="1">
      <alignment horizontal="center"/>
    </xf>
    <xf numFmtId="1" fontId="9" fillId="4" borderId="1" xfId="0" applyNumberFormat="1" applyFont="1" applyFill="1" applyBorder="1" applyAlignment="1" applyProtection="1">
      <alignment horizontal="left" vertical="center" wrapText="1"/>
      <protection locked="0"/>
    </xf>
    <xf numFmtId="1" fontId="9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8" fillId="23" borderId="18" xfId="0" applyFont="1" applyFill="1" applyBorder="1" applyAlignment="1">
      <alignment horizontal="center" vertical="center" wrapText="1"/>
    </xf>
    <xf numFmtId="0" fontId="18" fillId="23" borderId="19" xfId="0" applyFont="1" applyFill="1" applyBorder="1" applyAlignment="1">
      <alignment horizontal="center" vertical="center" wrapText="1"/>
    </xf>
    <xf numFmtId="0" fontId="18" fillId="23" borderId="15" xfId="0" applyFont="1" applyFill="1" applyBorder="1" applyAlignment="1">
      <alignment horizontal="center" vertical="center" wrapText="1"/>
    </xf>
    <xf numFmtId="164" fontId="9" fillId="30" borderId="18" xfId="0" applyNumberFormat="1" applyFont="1" applyFill="1" applyBorder="1" applyAlignment="1">
      <alignment horizontal="center" vertical="center" wrapText="1"/>
    </xf>
    <xf numFmtId="164" fontId="9" fillId="30" borderId="15" xfId="0" applyNumberFormat="1" applyFont="1" applyFill="1" applyBorder="1" applyAlignment="1">
      <alignment horizontal="center" vertical="center" wrapText="1"/>
    </xf>
    <xf numFmtId="165" fontId="9" fillId="7" borderId="16" xfId="0" applyNumberFormat="1" applyFont="1" applyFill="1" applyBorder="1" applyAlignment="1" applyProtection="1">
      <alignment horizontal="center" vertical="center" wrapText="1"/>
    </xf>
    <xf numFmtId="165" fontId="9" fillId="7" borderId="10" xfId="0" applyNumberFormat="1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18" fillId="23" borderId="18" xfId="0" applyFont="1" applyFill="1" applyBorder="1" applyAlignment="1" applyProtection="1">
      <alignment horizontal="center" vertical="center" wrapText="1"/>
    </xf>
    <xf numFmtId="0" fontId="18" fillId="23" borderId="19" xfId="0" applyFont="1" applyFill="1" applyBorder="1" applyAlignment="1" applyProtection="1">
      <alignment horizontal="center" vertical="center" wrapText="1"/>
    </xf>
    <xf numFmtId="0" fontId="18" fillId="23" borderId="15" xfId="0" applyFont="1" applyFill="1" applyBorder="1" applyAlignment="1" applyProtection="1">
      <alignment horizontal="center" vertical="center" wrapText="1"/>
    </xf>
    <xf numFmtId="1" fontId="9" fillId="16" borderId="21" xfId="0" applyNumberFormat="1" applyFont="1" applyFill="1" applyBorder="1" applyAlignment="1">
      <alignment horizontal="center" vertical="center" wrapText="1"/>
    </xf>
    <xf numFmtId="1" fontId="9" fillId="16" borderId="22" xfId="0" applyNumberFormat="1" applyFont="1" applyFill="1" applyBorder="1" applyAlignment="1">
      <alignment horizontal="center" vertical="center" wrapText="1"/>
    </xf>
    <xf numFmtId="1" fontId="9" fillId="16" borderId="23" xfId="0" applyNumberFormat="1" applyFont="1" applyFill="1" applyBorder="1" applyAlignment="1">
      <alignment horizontal="center" vertical="center" wrapText="1"/>
    </xf>
    <xf numFmtId="1" fontId="9" fillId="18" borderId="21" xfId="0" applyNumberFormat="1" applyFont="1" applyFill="1" applyBorder="1" applyAlignment="1">
      <alignment horizontal="center" vertical="center" wrapText="1"/>
    </xf>
    <xf numFmtId="1" fontId="9" fillId="18" borderId="22" xfId="0" applyNumberFormat="1" applyFont="1" applyFill="1" applyBorder="1" applyAlignment="1">
      <alignment horizontal="center" vertical="center" wrapText="1"/>
    </xf>
    <xf numFmtId="1" fontId="9" fillId="18" borderId="23" xfId="0" applyNumberFormat="1" applyFont="1" applyFill="1" applyBorder="1" applyAlignment="1">
      <alignment horizontal="center" vertical="center" wrapText="1"/>
    </xf>
    <xf numFmtId="1" fontId="9" fillId="19" borderId="21" xfId="0" applyNumberFormat="1" applyFont="1" applyFill="1" applyBorder="1" applyAlignment="1">
      <alignment horizontal="center" vertical="center" wrapText="1"/>
    </xf>
    <xf numFmtId="1" fontId="9" fillId="19" borderId="22" xfId="0" applyNumberFormat="1" applyFont="1" applyFill="1" applyBorder="1" applyAlignment="1">
      <alignment horizontal="center" vertical="center" wrapText="1"/>
    </xf>
    <xf numFmtId="1" fontId="9" fillId="19" borderId="23" xfId="0" applyNumberFormat="1" applyFont="1" applyFill="1" applyBorder="1" applyAlignment="1">
      <alignment horizontal="center" vertical="center" wrapText="1"/>
    </xf>
    <xf numFmtId="1" fontId="9" fillId="31" borderId="21" xfId="0" applyNumberFormat="1" applyFont="1" applyFill="1" applyBorder="1" applyAlignment="1">
      <alignment horizontal="center" vertical="center" wrapText="1"/>
    </xf>
    <xf numFmtId="1" fontId="9" fillId="31" borderId="22" xfId="0" applyNumberFormat="1" applyFont="1" applyFill="1" applyBorder="1" applyAlignment="1">
      <alignment horizontal="center" vertical="center" wrapText="1"/>
    </xf>
    <xf numFmtId="1" fontId="9" fillId="31" borderId="23" xfId="0" applyNumberFormat="1" applyFont="1" applyFill="1" applyBorder="1" applyAlignment="1">
      <alignment horizontal="center" vertical="center" wrapText="1"/>
    </xf>
  </cellXfs>
  <cellStyles count="8">
    <cellStyle name="Excel Built-in Currency" xfId="5" xr:uid="{00000000-0005-0000-0000-000000000000}"/>
    <cellStyle name="Excel Built-in Normal" xfId="4" xr:uid="{00000000-0005-0000-0000-000001000000}"/>
    <cellStyle name="Monétaire" xfId="3" builtinId="4"/>
    <cellStyle name="Monétaire 2" xfId="6" xr:uid="{D0A6F77E-320C-4AAA-81E5-8E574D9152CE}"/>
    <cellStyle name="Normal" xfId="0" builtinId="0"/>
    <cellStyle name="Normal 2 2" xfId="2" xr:uid="{00000000-0005-0000-0000-000004000000}"/>
    <cellStyle name="Normal 3" xfId="1" xr:uid="{00000000-0005-0000-0000-000005000000}"/>
    <cellStyle name="Pourcentage 2" xfId="7" xr:uid="{9A5F415F-3981-4D24-A82F-4B7BCA96C193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93E3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93568</xdr:colOff>
      <xdr:row>0</xdr:row>
      <xdr:rowOff>0</xdr:rowOff>
    </xdr:from>
    <xdr:to>
      <xdr:col>7</xdr:col>
      <xdr:colOff>1443643</xdr:colOff>
      <xdr:row>10</xdr:row>
      <xdr:rowOff>158750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E89E920-ABAB-489D-BD95-CDE9706D2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2443" y="0"/>
          <a:ext cx="338207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zoomScale="80" zoomScaleNormal="80" workbookViewId="0">
      <selection activeCell="I48" sqref="I48"/>
    </sheetView>
  </sheetViews>
  <sheetFormatPr baseColWidth="10" defaultRowHeight="15"/>
  <cols>
    <col min="1" max="1" width="29" customWidth="1"/>
    <col min="2" max="2" width="40.140625" customWidth="1"/>
    <col min="3" max="3" width="23.7109375" customWidth="1"/>
    <col min="4" max="6" width="20.7109375" customWidth="1"/>
    <col min="7" max="7" width="20" customWidth="1"/>
    <col min="8" max="8" width="20.7109375" customWidth="1"/>
    <col min="9" max="9" width="18" style="65" customWidth="1"/>
    <col min="10" max="10" width="13.42578125" customWidth="1"/>
    <col min="11" max="11" width="14.5703125" style="65" customWidth="1"/>
    <col min="12" max="12" width="12.42578125" style="65" customWidth="1"/>
    <col min="13" max="13" width="14.7109375" style="65" customWidth="1"/>
    <col min="14" max="14" width="27.140625" customWidth="1"/>
  </cols>
  <sheetData>
    <row r="1" spans="1:14" ht="30.75">
      <c r="A1" s="141" t="s">
        <v>42</v>
      </c>
      <c r="B1" s="141"/>
      <c r="C1" s="141"/>
      <c r="D1" s="141"/>
      <c r="E1" s="141"/>
      <c r="F1" s="141"/>
      <c r="G1" s="141"/>
      <c r="H1" s="141"/>
    </row>
    <row r="2" spans="1:14" ht="18.75" thickBot="1">
      <c r="A2" s="1"/>
      <c r="B2" s="1"/>
      <c r="C2" s="1"/>
      <c r="D2" s="1"/>
      <c r="E2" s="1"/>
      <c r="F2" s="1"/>
      <c r="H2" s="1"/>
      <c r="I2" s="66"/>
      <c r="J2" s="4"/>
      <c r="K2" s="66"/>
      <c r="L2" s="66"/>
      <c r="N2" s="4"/>
    </row>
    <row r="3" spans="1:14" ht="24.75" customHeight="1" thickBot="1">
      <c r="A3" s="96" t="s">
        <v>25</v>
      </c>
      <c r="B3" s="143"/>
      <c r="C3" s="144"/>
      <c r="D3" s="144"/>
      <c r="E3" s="144"/>
      <c r="F3" s="145"/>
      <c r="I3"/>
      <c r="K3"/>
      <c r="L3"/>
      <c r="M3"/>
    </row>
    <row r="4" spans="1:14" ht="18" customHeight="1">
      <c r="A4" s="47"/>
      <c r="B4" s="2"/>
      <c r="C4" s="5"/>
      <c r="D4" s="5"/>
      <c r="E4" s="5"/>
      <c r="F4" s="5"/>
      <c r="I4"/>
      <c r="K4"/>
      <c r="L4"/>
      <c r="M4"/>
    </row>
    <row r="5" spans="1:14">
      <c r="A5" s="75"/>
      <c r="B5" s="75"/>
      <c r="C5" s="75"/>
      <c r="D5" s="75"/>
      <c r="E5" s="75"/>
      <c r="F5" s="75"/>
      <c r="G5" s="75"/>
      <c r="H5" s="75"/>
      <c r="I5" s="75"/>
      <c r="K5"/>
      <c r="L5"/>
      <c r="M5"/>
    </row>
    <row r="6" spans="1:14" ht="21.75">
      <c r="A6" s="140" t="s">
        <v>51</v>
      </c>
      <c r="B6" s="140"/>
      <c r="C6" s="140"/>
      <c r="D6" s="140"/>
      <c r="E6" s="140"/>
      <c r="F6" s="140"/>
      <c r="G6" s="140"/>
      <c r="H6" s="142"/>
      <c r="I6" s="75"/>
      <c r="K6"/>
      <c r="L6"/>
      <c r="M6"/>
    </row>
    <row r="7" spans="1:14" ht="31.5">
      <c r="A7" s="83" t="s">
        <v>48</v>
      </c>
      <c r="B7" s="83" t="s">
        <v>98</v>
      </c>
      <c r="C7" s="83" t="s">
        <v>34</v>
      </c>
      <c r="D7" s="83" t="s">
        <v>35</v>
      </c>
      <c r="E7" s="84" t="s">
        <v>10</v>
      </c>
      <c r="F7" s="84" t="s">
        <v>9</v>
      </c>
      <c r="G7" s="84" t="s">
        <v>39</v>
      </c>
      <c r="H7" s="84" t="s">
        <v>36</v>
      </c>
      <c r="I7" s="75"/>
      <c r="K7"/>
      <c r="L7"/>
      <c r="M7"/>
    </row>
    <row r="8" spans="1:14" ht="15.75">
      <c r="A8" s="9"/>
      <c r="B8" s="9"/>
      <c r="C8" s="9"/>
      <c r="D8" s="9"/>
      <c r="E8" s="9"/>
      <c r="F8" s="7"/>
      <c r="G8" s="20">
        <f>E8*F8</f>
        <v>0</v>
      </c>
      <c r="H8" s="13"/>
      <c r="I8"/>
      <c r="K8"/>
      <c r="L8"/>
      <c r="M8"/>
    </row>
    <row r="9" spans="1:14" ht="15.75">
      <c r="A9" s="8"/>
      <c r="B9" s="8"/>
      <c r="C9" s="8"/>
      <c r="D9" s="8"/>
      <c r="E9" s="8"/>
      <c r="F9" s="6"/>
      <c r="G9" s="20">
        <f t="shared" ref="G9:G40" si="0">E9*F9</f>
        <v>0</v>
      </c>
      <c r="H9" s="14"/>
      <c r="I9"/>
      <c r="K9"/>
      <c r="L9"/>
      <c r="M9"/>
    </row>
    <row r="10" spans="1:14" ht="15.75">
      <c r="A10" s="8"/>
      <c r="B10" s="8"/>
      <c r="C10" s="8"/>
      <c r="D10" s="8"/>
      <c r="E10" s="8"/>
      <c r="F10" s="6"/>
      <c r="G10" s="20">
        <f t="shared" si="0"/>
        <v>0</v>
      </c>
      <c r="H10" s="14"/>
      <c r="I10"/>
      <c r="K10"/>
      <c r="L10"/>
      <c r="M10"/>
    </row>
    <row r="11" spans="1:14" ht="15.75">
      <c r="A11" s="8"/>
      <c r="B11" s="8"/>
      <c r="C11" s="8"/>
      <c r="D11" s="8"/>
      <c r="E11" s="8"/>
      <c r="F11" s="6"/>
      <c r="G11" s="20">
        <f t="shared" si="0"/>
        <v>0</v>
      </c>
      <c r="H11" s="14"/>
      <c r="I11"/>
      <c r="K11"/>
      <c r="L11"/>
      <c r="M11"/>
    </row>
    <row r="12" spans="1:14" ht="15.75">
      <c r="A12" s="8"/>
      <c r="B12" s="8"/>
      <c r="C12" s="8"/>
      <c r="D12" s="8"/>
      <c r="E12" s="8"/>
      <c r="F12" s="6"/>
      <c r="G12" s="20">
        <f t="shared" si="0"/>
        <v>0</v>
      </c>
      <c r="H12" s="14"/>
      <c r="I12"/>
      <c r="K12"/>
      <c r="L12"/>
      <c r="M12"/>
    </row>
    <row r="13" spans="1:14" ht="15.75">
      <c r="A13" s="8"/>
      <c r="B13" s="8"/>
      <c r="C13" s="8"/>
      <c r="D13" s="8"/>
      <c r="E13" s="8"/>
      <c r="F13" s="6"/>
      <c r="G13" s="20">
        <f t="shared" si="0"/>
        <v>0</v>
      </c>
      <c r="H13" s="14"/>
      <c r="I13"/>
      <c r="K13"/>
      <c r="L13"/>
      <c r="M13"/>
    </row>
    <row r="14" spans="1:14" ht="15.75">
      <c r="A14" s="8"/>
      <c r="B14" s="8"/>
      <c r="C14" s="8"/>
      <c r="D14" s="8"/>
      <c r="E14" s="8"/>
      <c r="F14" s="6"/>
      <c r="G14" s="20">
        <f t="shared" si="0"/>
        <v>0</v>
      </c>
      <c r="H14" s="14"/>
      <c r="I14"/>
      <c r="K14"/>
      <c r="L14"/>
      <c r="M14"/>
    </row>
    <row r="15" spans="1:14" ht="15.75">
      <c r="A15" s="8"/>
      <c r="B15" s="8"/>
      <c r="C15" s="8"/>
      <c r="D15" s="8"/>
      <c r="E15" s="8"/>
      <c r="F15" s="6"/>
      <c r="G15" s="20">
        <f t="shared" si="0"/>
        <v>0</v>
      </c>
      <c r="H15" s="14"/>
      <c r="I15"/>
      <c r="K15"/>
      <c r="L15"/>
      <c r="M15"/>
    </row>
    <row r="16" spans="1:14" ht="15.75">
      <c r="A16" s="8"/>
      <c r="B16" s="8"/>
      <c r="C16" s="8"/>
      <c r="D16" s="8"/>
      <c r="E16" s="8"/>
      <c r="F16" s="6"/>
      <c r="G16" s="20">
        <f t="shared" si="0"/>
        <v>0</v>
      </c>
      <c r="H16" s="14"/>
      <c r="I16"/>
      <c r="K16"/>
      <c r="L16"/>
      <c r="M16"/>
    </row>
    <row r="17" spans="1:13" ht="15.75">
      <c r="A17" s="52"/>
      <c r="B17" s="53"/>
      <c r="C17" s="52"/>
      <c r="D17" s="52"/>
      <c r="E17" s="53"/>
      <c r="F17" s="7"/>
      <c r="G17" s="20">
        <f t="shared" si="0"/>
        <v>0</v>
      </c>
      <c r="H17" s="13"/>
      <c r="I17"/>
      <c r="K17"/>
      <c r="L17"/>
      <c r="M17"/>
    </row>
    <row r="18" spans="1:13" ht="15.75">
      <c r="A18" s="52"/>
      <c r="B18" s="53"/>
      <c r="C18" s="52"/>
      <c r="D18" s="52"/>
      <c r="E18" s="53"/>
      <c r="F18" s="7"/>
      <c r="G18" s="20">
        <f t="shared" si="0"/>
        <v>0</v>
      </c>
      <c r="H18" s="13"/>
      <c r="I18"/>
      <c r="K18"/>
      <c r="L18"/>
      <c r="M18"/>
    </row>
    <row r="19" spans="1:13" ht="15.75">
      <c r="A19" s="53"/>
      <c r="B19" s="53"/>
      <c r="C19" s="54"/>
      <c r="D19" s="52"/>
      <c r="E19" s="53"/>
      <c r="F19" s="55"/>
      <c r="G19" s="20">
        <f t="shared" si="0"/>
        <v>0</v>
      </c>
      <c r="H19" s="13"/>
      <c r="I19"/>
      <c r="K19"/>
      <c r="L19"/>
      <c r="M19"/>
    </row>
    <row r="20" spans="1:13" ht="15.75">
      <c r="A20" s="53"/>
      <c r="B20" s="53"/>
      <c r="C20" s="54"/>
      <c r="D20" s="52"/>
      <c r="E20" s="53"/>
      <c r="F20" s="55"/>
      <c r="G20" s="20">
        <f t="shared" si="0"/>
        <v>0</v>
      </c>
      <c r="H20" s="13"/>
      <c r="I20"/>
      <c r="K20"/>
      <c r="L20"/>
      <c r="M20"/>
    </row>
    <row r="21" spans="1:13" ht="15.75">
      <c r="A21" s="53"/>
      <c r="B21" s="53"/>
      <c r="C21" s="54"/>
      <c r="D21" s="52"/>
      <c r="E21" s="53"/>
      <c r="F21" s="55"/>
      <c r="G21" s="20">
        <f t="shared" si="0"/>
        <v>0</v>
      </c>
      <c r="H21" s="13"/>
      <c r="I21"/>
      <c r="K21"/>
      <c r="L21"/>
      <c r="M21"/>
    </row>
    <row r="22" spans="1:13" ht="15.75">
      <c r="A22" s="53"/>
      <c r="B22" s="53"/>
      <c r="C22" s="54"/>
      <c r="D22" s="52"/>
      <c r="E22" s="53"/>
      <c r="F22" s="55"/>
      <c r="G22" s="20">
        <f t="shared" si="0"/>
        <v>0</v>
      </c>
      <c r="H22" s="13"/>
      <c r="I22"/>
      <c r="K22"/>
      <c r="L22"/>
      <c r="M22"/>
    </row>
    <row r="23" spans="1:13" ht="15.75">
      <c r="A23" s="53"/>
      <c r="B23" s="53"/>
      <c r="C23" s="54"/>
      <c r="D23" s="52"/>
      <c r="E23" s="53"/>
      <c r="F23" s="55"/>
      <c r="G23" s="20">
        <f t="shared" si="0"/>
        <v>0</v>
      </c>
      <c r="H23" s="13"/>
      <c r="I23"/>
      <c r="K23"/>
      <c r="L23"/>
      <c r="M23"/>
    </row>
    <row r="24" spans="1:13" ht="15.75">
      <c r="A24" s="53"/>
      <c r="B24" s="53"/>
      <c r="C24" s="54"/>
      <c r="D24" s="52"/>
      <c r="E24" s="53"/>
      <c r="F24" s="55"/>
      <c r="G24" s="20">
        <f t="shared" si="0"/>
        <v>0</v>
      </c>
      <c r="H24" s="13"/>
      <c r="I24"/>
      <c r="K24"/>
      <c r="L24"/>
      <c r="M24"/>
    </row>
    <row r="25" spans="1:13" ht="15.75">
      <c r="A25" s="53"/>
      <c r="B25" s="53"/>
      <c r="C25" s="54"/>
      <c r="D25" s="52"/>
      <c r="E25" s="53"/>
      <c r="F25" s="55"/>
      <c r="G25" s="20">
        <f t="shared" si="0"/>
        <v>0</v>
      </c>
      <c r="H25" s="13"/>
      <c r="I25"/>
      <c r="K25"/>
      <c r="L25"/>
      <c r="M25"/>
    </row>
    <row r="26" spans="1:13" ht="15.75">
      <c r="A26" s="53"/>
      <c r="B26" s="53"/>
      <c r="C26" s="54"/>
      <c r="D26" s="52"/>
      <c r="E26" s="53"/>
      <c r="F26" s="55"/>
      <c r="G26" s="20">
        <f t="shared" si="0"/>
        <v>0</v>
      </c>
      <c r="H26" s="13"/>
      <c r="I26"/>
      <c r="K26"/>
      <c r="L26"/>
      <c r="M26"/>
    </row>
    <row r="27" spans="1:13" ht="15.75">
      <c r="A27" s="53"/>
      <c r="B27" s="53"/>
      <c r="C27" s="53"/>
      <c r="D27" s="52"/>
      <c r="E27" s="53"/>
      <c r="F27" s="6"/>
      <c r="G27" s="20">
        <f t="shared" si="0"/>
        <v>0</v>
      </c>
      <c r="H27" s="13"/>
      <c r="I27"/>
      <c r="K27"/>
      <c r="L27"/>
      <c r="M27"/>
    </row>
    <row r="28" spans="1:13" ht="15.75">
      <c r="A28" s="53"/>
      <c r="B28" s="53"/>
      <c r="C28" s="53"/>
      <c r="D28" s="52"/>
      <c r="E28" s="53"/>
      <c r="F28" s="6"/>
      <c r="G28" s="20">
        <f t="shared" si="0"/>
        <v>0</v>
      </c>
      <c r="H28" s="13"/>
      <c r="I28"/>
      <c r="K28"/>
      <c r="L28"/>
      <c r="M28"/>
    </row>
    <row r="29" spans="1:13" ht="15.75">
      <c r="A29" s="52"/>
      <c r="B29" s="52"/>
      <c r="C29" s="52"/>
      <c r="D29" s="52"/>
      <c r="E29" s="52"/>
      <c r="F29" s="7"/>
      <c r="G29" s="20">
        <f t="shared" si="0"/>
        <v>0</v>
      </c>
      <c r="H29" s="13"/>
      <c r="I29"/>
      <c r="K29"/>
      <c r="L29"/>
      <c r="M29"/>
    </row>
    <row r="30" spans="1:13" ht="15.75">
      <c r="A30" s="53"/>
      <c r="B30" s="52"/>
      <c r="C30" s="53"/>
      <c r="D30" s="53"/>
      <c r="E30" s="53"/>
      <c r="F30" s="6"/>
      <c r="G30" s="20">
        <f t="shared" si="0"/>
        <v>0</v>
      </c>
      <c r="H30" s="13"/>
      <c r="I30"/>
      <c r="K30"/>
      <c r="L30"/>
      <c r="M30"/>
    </row>
    <row r="31" spans="1:13" ht="15.75">
      <c r="A31" s="53"/>
      <c r="B31" s="52"/>
      <c r="C31" s="53"/>
      <c r="D31" s="53"/>
      <c r="E31" s="53"/>
      <c r="F31" s="6"/>
      <c r="G31" s="20">
        <f t="shared" si="0"/>
        <v>0</v>
      </c>
      <c r="H31" s="13"/>
      <c r="I31"/>
      <c r="K31"/>
      <c r="L31"/>
      <c r="M31"/>
    </row>
    <row r="32" spans="1:13" ht="15.75">
      <c r="A32" s="53"/>
      <c r="B32" s="52"/>
      <c r="C32" s="53"/>
      <c r="D32" s="53"/>
      <c r="E32" s="53"/>
      <c r="F32" s="6"/>
      <c r="G32" s="20">
        <f t="shared" si="0"/>
        <v>0</v>
      </c>
      <c r="H32" s="13"/>
      <c r="I32"/>
      <c r="K32"/>
      <c r="L32"/>
      <c r="M32"/>
    </row>
    <row r="33" spans="1:13" ht="15.75">
      <c r="A33" s="53"/>
      <c r="B33" s="52"/>
      <c r="C33" s="53"/>
      <c r="D33" s="53"/>
      <c r="E33" s="53"/>
      <c r="F33" s="6"/>
      <c r="G33" s="20">
        <f t="shared" si="0"/>
        <v>0</v>
      </c>
      <c r="H33" s="13"/>
      <c r="I33"/>
      <c r="K33"/>
      <c r="L33"/>
      <c r="M33"/>
    </row>
    <row r="34" spans="1:13" ht="15.75">
      <c r="A34" s="53"/>
      <c r="B34" s="52"/>
      <c r="C34" s="53"/>
      <c r="D34" s="53"/>
      <c r="E34" s="53"/>
      <c r="F34" s="6"/>
      <c r="G34" s="20">
        <f>E34*F34</f>
        <v>0</v>
      </c>
      <c r="H34" s="13"/>
      <c r="I34"/>
      <c r="K34"/>
      <c r="L34"/>
      <c r="M34"/>
    </row>
    <row r="35" spans="1:13" ht="15.75">
      <c r="A35" s="53"/>
      <c r="B35" s="52"/>
      <c r="C35" s="53"/>
      <c r="D35" s="53"/>
      <c r="E35" s="53"/>
      <c r="F35" s="6"/>
      <c r="G35" s="20">
        <f t="shared" si="0"/>
        <v>0</v>
      </c>
      <c r="H35" s="13"/>
      <c r="I35"/>
      <c r="K35"/>
      <c r="L35"/>
      <c r="M35"/>
    </row>
    <row r="36" spans="1:13" ht="15.75">
      <c r="A36" s="53"/>
      <c r="B36" s="52"/>
      <c r="C36" s="53"/>
      <c r="D36" s="53"/>
      <c r="E36" s="53"/>
      <c r="F36" s="6"/>
      <c r="G36" s="20">
        <f t="shared" si="0"/>
        <v>0</v>
      </c>
      <c r="H36" s="13"/>
      <c r="I36"/>
      <c r="K36"/>
      <c r="L36"/>
      <c r="M36"/>
    </row>
    <row r="37" spans="1:13" ht="15.75">
      <c r="A37" s="53"/>
      <c r="B37" s="52"/>
      <c r="C37" s="53"/>
      <c r="D37" s="53"/>
      <c r="E37" s="53"/>
      <c r="F37" s="6"/>
      <c r="G37" s="20">
        <f t="shared" si="0"/>
        <v>0</v>
      </c>
      <c r="H37" s="13"/>
      <c r="I37"/>
      <c r="K37"/>
      <c r="L37"/>
      <c r="M37"/>
    </row>
    <row r="38" spans="1:13" ht="15.75">
      <c r="A38" s="53"/>
      <c r="B38" s="52"/>
      <c r="C38" s="53"/>
      <c r="D38" s="53"/>
      <c r="E38" s="53"/>
      <c r="F38" s="6"/>
      <c r="G38" s="20">
        <f t="shared" si="0"/>
        <v>0</v>
      </c>
      <c r="H38" s="13"/>
      <c r="I38"/>
      <c r="K38"/>
      <c r="L38"/>
      <c r="M38"/>
    </row>
    <row r="39" spans="1:13" ht="15.75">
      <c r="A39" s="53"/>
      <c r="B39" s="52"/>
      <c r="C39" s="53"/>
      <c r="D39" s="53"/>
      <c r="E39" s="53"/>
      <c r="F39" s="6"/>
      <c r="G39" s="20">
        <f t="shared" si="0"/>
        <v>0</v>
      </c>
      <c r="H39" s="13"/>
      <c r="I39"/>
      <c r="K39"/>
      <c r="L39"/>
      <c r="M39"/>
    </row>
    <row r="40" spans="1:13" ht="15.75">
      <c r="A40" s="53"/>
      <c r="B40" s="52"/>
      <c r="C40" s="53"/>
      <c r="D40" s="53"/>
      <c r="E40" s="53"/>
      <c r="F40" s="6"/>
      <c r="G40" s="20">
        <f t="shared" si="0"/>
        <v>0</v>
      </c>
      <c r="H40" s="13"/>
      <c r="I40"/>
      <c r="K40"/>
      <c r="L40"/>
      <c r="M40"/>
    </row>
    <row r="41" spans="1:13" ht="15.75">
      <c r="A41" s="21"/>
      <c r="B41" s="21"/>
      <c r="C41" s="21"/>
      <c r="D41" s="21"/>
      <c r="E41" s="21">
        <f>SUM(E8:E40)</f>
        <v>0</v>
      </c>
      <c r="F41" s="22" t="s">
        <v>43</v>
      </c>
      <c r="G41" s="19">
        <f>SUM(G8:G40)</f>
        <v>0</v>
      </c>
      <c r="H41" s="19">
        <f>SUM(H8:H40)</f>
        <v>0</v>
      </c>
      <c r="I41"/>
      <c r="K41"/>
      <c r="L41"/>
      <c r="M41"/>
    </row>
    <row r="43" spans="1:13" ht="21.75">
      <c r="A43" s="140" t="s">
        <v>52</v>
      </c>
      <c r="B43" s="140"/>
      <c r="C43" s="140"/>
      <c r="D43" s="140"/>
      <c r="E43" s="140"/>
      <c r="F43" s="65"/>
      <c r="G43" s="65"/>
      <c r="H43" s="65"/>
      <c r="J43" s="65"/>
    </row>
    <row r="44" spans="1:13" ht="47.25">
      <c r="A44" s="23" t="s">
        <v>48</v>
      </c>
      <c r="B44" s="23" t="s">
        <v>33</v>
      </c>
      <c r="C44" s="23" t="s">
        <v>87</v>
      </c>
      <c r="D44" s="23" t="s">
        <v>83</v>
      </c>
      <c r="E44" s="23" t="s">
        <v>84</v>
      </c>
      <c r="F44" s="23" t="s">
        <v>85</v>
      </c>
      <c r="G44" s="23" t="s">
        <v>35</v>
      </c>
      <c r="H44" s="24" t="s">
        <v>86</v>
      </c>
      <c r="I44" s="24" t="s">
        <v>36</v>
      </c>
      <c r="J44" s="65"/>
    </row>
    <row r="45" spans="1:13" ht="15.75">
      <c r="A45" s="9"/>
      <c r="B45" s="9"/>
      <c r="C45" s="8"/>
      <c r="D45" s="9"/>
      <c r="E45" s="9"/>
      <c r="F45" s="9"/>
      <c r="G45" s="9"/>
      <c r="H45" s="7"/>
      <c r="I45" s="13"/>
      <c r="J45" s="65"/>
    </row>
    <row r="46" spans="1:13" ht="16.5" customHeight="1">
      <c r="A46" s="8"/>
      <c r="B46" s="8"/>
      <c r="C46" s="8"/>
      <c r="D46" s="9"/>
      <c r="E46" s="9"/>
      <c r="F46" s="9"/>
      <c r="G46" s="8"/>
      <c r="H46" s="6"/>
      <c r="I46" s="14"/>
      <c r="J46" s="65"/>
    </row>
    <row r="47" spans="1:13" ht="15.75">
      <c r="A47" s="8"/>
      <c r="B47" s="8"/>
      <c r="C47" s="8"/>
      <c r="D47" s="9"/>
      <c r="E47" s="9"/>
      <c r="F47" s="9"/>
      <c r="G47" s="8"/>
      <c r="H47" s="6"/>
      <c r="I47" s="14"/>
      <c r="J47" s="65"/>
    </row>
    <row r="48" spans="1:13" ht="15.75">
      <c r="A48" s="8"/>
      <c r="B48" s="8"/>
      <c r="C48" s="8"/>
      <c r="D48" s="9"/>
      <c r="E48" s="9"/>
      <c r="F48" s="9"/>
      <c r="G48" s="8"/>
      <c r="H48" s="6"/>
      <c r="I48" s="14"/>
      <c r="J48" s="65"/>
    </row>
    <row r="49" spans="1:10" ht="15.75">
      <c r="A49" s="8"/>
      <c r="B49" s="8"/>
      <c r="C49" s="8"/>
      <c r="D49" s="9"/>
      <c r="E49" s="9"/>
      <c r="F49" s="9"/>
      <c r="G49" s="8"/>
      <c r="H49" s="6"/>
      <c r="I49" s="49"/>
      <c r="J49" s="65"/>
    </row>
    <row r="50" spans="1:10" ht="15.75">
      <c r="A50" s="8"/>
      <c r="B50" s="8"/>
      <c r="C50" s="8"/>
      <c r="D50" s="9"/>
      <c r="E50" s="9"/>
      <c r="F50" s="9"/>
      <c r="G50" s="8"/>
      <c r="H50" s="6"/>
      <c r="I50" s="14"/>
      <c r="J50" s="65"/>
    </row>
    <row r="51" spans="1:10" ht="15.75">
      <c r="A51" s="8"/>
      <c r="B51" s="8"/>
      <c r="C51" s="8"/>
      <c r="D51" s="9"/>
      <c r="E51" s="9"/>
      <c r="F51" s="9"/>
      <c r="G51" s="8"/>
      <c r="H51" s="6"/>
      <c r="I51" s="14"/>
      <c r="J51" s="65"/>
    </row>
    <row r="52" spans="1:10" ht="15.75">
      <c r="A52" s="8"/>
      <c r="B52" s="8"/>
      <c r="C52" s="8"/>
      <c r="D52" s="9"/>
      <c r="E52" s="9"/>
      <c r="F52" s="9"/>
      <c r="G52" s="8"/>
      <c r="H52" s="6"/>
      <c r="I52" s="14"/>
      <c r="J52" s="65"/>
    </row>
    <row r="53" spans="1:10" ht="15.75">
      <c r="A53" s="8"/>
      <c r="B53" s="8"/>
      <c r="C53" s="8"/>
      <c r="D53" s="9"/>
      <c r="E53" s="9"/>
      <c r="F53" s="9"/>
      <c r="G53" s="8"/>
      <c r="H53" s="6"/>
      <c r="I53" s="14"/>
      <c r="J53" s="65"/>
    </row>
    <row r="54" spans="1:10" ht="15.75">
      <c r="A54" s="8"/>
      <c r="B54" s="8"/>
      <c r="C54" s="8"/>
      <c r="D54" s="9"/>
      <c r="E54" s="9"/>
      <c r="F54" s="9"/>
      <c r="G54" s="8"/>
      <c r="H54" s="6"/>
      <c r="I54" s="14"/>
      <c r="J54" s="65"/>
    </row>
    <row r="55" spans="1:10" ht="15.75">
      <c r="A55" s="8"/>
      <c r="B55" s="8"/>
      <c r="C55" s="8"/>
      <c r="D55" s="9"/>
      <c r="E55" s="9"/>
      <c r="F55" s="9"/>
      <c r="G55" s="8"/>
      <c r="H55" s="6"/>
      <c r="I55" s="14"/>
      <c r="J55" s="65"/>
    </row>
    <row r="56" spans="1:10" ht="15.75">
      <c r="A56" s="8"/>
      <c r="B56" s="8"/>
      <c r="C56" s="8"/>
      <c r="D56" s="9"/>
      <c r="E56" s="9"/>
      <c r="F56" s="9"/>
      <c r="G56" s="8"/>
      <c r="H56" s="6"/>
      <c r="I56" s="14"/>
      <c r="J56" s="65"/>
    </row>
    <row r="57" spans="1:10" ht="15.75">
      <c r="A57" s="8"/>
      <c r="B57" s="8"/>
      <c r="C57" s="8"/>
      <c r="D57" s="9"/>
      <c r="E57" s="9"/>
      <c r="F57" s="9"/>
      <c r="G57" s="8"/>
      <c r="H57" s="6"/>
      <c r="I57" s="14"/>
      <c r="J57" s="65"/>
    </row>
    <row r="58" spans="1:10" ht="15.75">
      <c r="A58" s="8"/>
      <c r="B58" s="8"/>
      <c r="C58" s="8"/>
      <c r="D58" s="9"/>
      <c r="E58" s="9"/>
      <c r="F58" s="9"/>
      <c r="G58" s="8"/>
      <c r="H58" s="6"/>
      <c r="I58" s="14"/>
      <c r="J58" s="65"/>
    </row>
    <row r="59" spans="1:10" ht="15.75">
      <c r="A59" s="8"/>
      <c r="B59" s="8"/>
      <c r="C59" s="8"/>
      <c r="D59" s="9"/>
      <c r="E59" s="9"/>
      <c r="F59" s="9"/>
      <c r="G59" s="8"/>
      <c r="H59" s="6"/>
      <c r="I59" s="15"/>
      <c r="J59" s="65"/>
    </row>
    <row r="60" spans="1:10" ht="15.75">
      <c r="A60" s="21"/>
      <c r="B60" s="21"/>
      <c r="C60" s="21"/>
      <c r="D60" s="21"/>
      <c r="E60" s="21"/>
      <c r="F60" s="21"/>
      <c r="G60" s="22" t="s">
        <v>44</v>
      </c>
      <c r="H60" s="26">
        <f>SUM(H45:H59)</f>
        <v>0</v>
      </c>
      <c r="I60" s="26">
        <f>SUM(I45:I59)</f>
        <v>0</v>
      </c>
      <c r="J60" s="65"/>
    </row>
    <row r="61" spans="1:10">
      <c r="F61" s="65"/>
      <c r="G61" s="65"/>
      <c r="H61" s="65"/>
      <c r="J61" s="65"/>
    </row>
    <row r="62" spans="1:10">
      <c r="F62" s="65"/>
      <c r="G62" s="65"/>
      <c r="H62" s="65"/>
      <c r="J62" s="65"/>
    </row>
    <row r="63" spans="1:10" ht="61.5" customHeight="1">
      <c r="A63" s="137" t="s">
        <v>77</v>
      </c>
      <c r="B63" s="138"/>
      <c r="C63" s="139"/>
      <c r="D63" s="65"/>
      <c r="E63" s="65"/>
      <c r="F63" s="65"/>
      <c r="G63" s="65"/>
      <c r="H63" s="65"/>
      <c r="J63" s="65"/>
    </row>
    <row r="64" spans="1:10" ht="36">
      <c r="A64" s="27"/>
      <c r="B64" s="28" t="s">
        <v>88</v>
      </c>
      <c r="C64" s="28" t="s">
        <v>49</v>
      </c>
      <c r="D64" s="65"/>
      <c r="E64" s="65"/>
      <c r="F64" s="65"/>
      <c r="G64" s="65"/>
    </row>
    <row r="65" spans="1:7" ht="54">
      <c r="A65" s="27" t="s">
        <v>45</v>
      </c>
      <c r="B65" s="29">
        <f>G41</f>
        <v>0</v>
      </c>
      <c r="C65" s="29">
        <f>H41</f>
        <v>0</v>
      </c>
      <c r="D65" s="65"/>
      <c r="E65" s="65"/>
      <c r="F65" s="65"/>
      <c r="G65" s="65"/>
    </row>
    <row r="66" spans="1:7" ht="36">
      <c r="A66" s="27" t="s">
        <v>46</v>
      </c>
      <c r="B66" s="30">
        <f>H60</f>
        <v>0</v>
      </c>
      <c r="C66" s="30">
        <f>I60</f>
        <v>0</v>
      </c>
      <c r="D66" s="65"/>
      <c r="E66" s="65"/>
      <c r="F66" s="65"/>
      <c r="G66" s="65"/>
    </row>
    <row r="67" spans="1:7" ht="18">
      <c r="A67" s="27" t="s">
        <v>47</v>
      </c>
      <c r="B67" s="29">
        <f>SUM(B65:B66)</f>
        <v>0</v>
      </c>
      <c r="C67" s="29">
        <f>SUM(C65:C66)</f>
        <v>0</v>
      </c>
      <c r="D67" s="65"/>
      <c r="E67" s="65"/>
      <c r="F67" s="65"/>
      <c r="G67" s="65"/>
    </row>
    <row r="68" spans="1:7">
      <c r="D68" s="65"/>
      <c r="E68" s="65"/>
      <c r="F68" s="65"/>
      <c r="G68" s="65"/>
    </row>
  </sheetData>
  <sheetProtection sheet="1" insertRows="0" selectLockedCells="1"/>
  <mergeCells count="5">
    <mergeCell ref="A63:C63"/>
    <mergeCell ref="A43:E43"/>
    <mergeCell ref="A1:H1"/>
    <mergeCell ref="A6:H6"/>
    <mergeCell ref="B3:F3"/>
  </mergeCells>
  <conditionalFormatting sqref="I17:I40">
    <cfRule type="containsText" dxfId="1" priority="4" operator="containsText" text="NON">
      <formula>NOT(ISERROR(SEARCH("NON",I17)))</formula>
    </cfRule>
  </conditionalFormatting>
  <conditionalFormatting sqref="I8:I16">
    <cfRule type="containsText" dxfId="0" priority="1" operator="containsText" text="NON">
      <formula>NOT(ISERROR(SEARCH("NON",I8)))</formula>
    </cfRule>
  </conditionalFormatting>
  <pageMargins left="0.51181102362204722" right="0.51181102362204722" top="0.74803149606299213" bottom="0.74803149606299213" header="0.31496062992125984" footer="0.31496062992125984"/>
  <pageSetup paperSize="9" scale="51" orientation="landscape" r:id="rId1"/>
  <headerFooter>
    <oddHeader>&amp;CAAP Animation Pacte en faveur de la Haie 2024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1"/>
  <sheetViews>
    <sheetView topLeftCell="A5" zoomScale="66" zoomScaleNormal="66" workbookViewId="0">
      <selection activeCell="L24" sqref="L24"/>
    </sheetView>
  </sheetViews>
  <sheetFormatPr baseColWidth="10" defaultRowHeight="15"/>
  <cols>
    <col min="1" max="1" width="40.140625" style="10" customWidth="1"/>
    <col min="2" max="2" width="24.7109375" style="10" customWidth="1"/>
    <col min="3" max="3" width="26.42578125" style="10" customWidth="1"/>
    <col min="4" max="4" width="22" style="10" customWidth="1"/>
    <col min="5" max="5" width="26.140625" style="10" customWidth="1"/>
    <col min="6" max="6" width="20.7109375" style="10" customWidth="1"/>
    <col min="7" max="7" width="28.28515625" style="10" customWidth="1"/>
    <col min="8" max="8" width="25.28515625" style="10" customWidth="1"/>
    <col min="9" max="9" width="23.85546875" style="10" customWidth="1"/>
    <col min="10" max="10" width="24.140625" style="10" customWidth="1"/>
    <col min="11" max="11" width="17.42578125" style="10" customWidth="1"/>
    <col min="12" max="13" width="20.7109375" style="10" customWidth="1"/>
    <col min="14" max="14" width="16.140625" customWidth="1"/>
    <col min="15" max="15" width="21.140625" customWidth="1"/>
    <col min="16" max="17" width="18.140625" customWidth="1"/>
    <col min="18" max="18" width="23" customWidth="1"/>
  </cols>
  <sheetData>
    <row r="1" spans="1:17" hidden="1">
      <c r="A1" s="18" t="s">
        <v>41</v>
      </c>
    </row>
    <row r="2" spans="1:17" hidden="1">
      <c r="A2" s="18" t="s">
        <v>40</v>
      </c>
    </row>
    <row r="3" spans="1:17" ht="37.5" hidden="1" customHeight="1">
      <c r="A3" s="18" t="s">
        <v>38</v>
      </c>
    </row>
    <row r="4" spans="1:17" ht="39.75" hidden="1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35.25" customHeight="1">
      <c r="A5" s="150" t="s">
        <v>63</v>
      </c>
      <c r="B5" s="150"/>
      <c r="C5" s="150"/>
      <c r="D5" s="150"/>
      <c r="E5" s="150"/>
      <c r="F5" s="150"/>
      <c r="G5" s="150"/>
      <c r="H5" s="150"/>
      <c r="I5" s="150"/>
      <c r="J5" s="75"/>
      <c r="K5" s="75"/>
      <c r="L5" s="75"/>
      <c r="M5" s="75"/>
      <c r="N5" s="16"/>
      <c r="Q5" s="16"/>
    </row>
    <row r="6" spans="1:17" ht="16.5" customHeight="1" thickBot="1">
      <c r="A6" s="1"/>
      <c r="B6" s="4"/>
      <c r="C6" s="4"/>
      <c r="D6" s="4"/>
      <c r="E6" s="4"/>
      <c r="F6" s="4"/>
      <c r="G6" s="4"/>
      <c r="H6" s="4"/>
      <c r="I6" s="4"/>
      <c r="J6" s="4"/>
      <c r="K6"/>
      <c r="L6" s="4"/>
      <c r="M6" s="4"/>
      <c r="N6" s="16"/>
    </row>
    <row r="7" spans="1:17" ht="32.25" customHeight="1" thickBot="1">
      <c r="A7" s="48" t="s">
        <v>25</v>
      </c>
      <c r="B7" s="143">
        <f>'Volet 1'!B3:F3</f>
        <v>0</v>
      </c>
      <c r="C7" s="144"/>
      <c r="D7" s="144"/>
      <c r="E7" s="144"/>
      <c r="F7" s="144"/>
      <c r="G7" s="144"/>
      <c r="H7" s="145"/>
      <c r="I7" s="75"/>
      <c r="J7" s="75"/>
      <c r="K7" s="75"/>
      <c r="L7"/>
      <c r="M7"/>
    </row>
    <row r="8" spans="1:17" ht="15.75" customHeight="1">
      <c r="A8"/>
      <c r="B8"/>
      <c r="C8"/>
      <c r="D8"/>
      <c r="E8"/>
      <c r="F8"/>
      <c r="G8"/>
      <c r="H8"/>
      <c r="I8"/>
      <c r="J8"/>
      <c r="K8"/>
      <c r="L8"/>
      <c r="M8"/>
    </row>
    <row r="9" spans="1:17" ht="21.75">
      <c r="A9" s="149" t="s">
        <v>66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/>
    </row>
    <row r="10" spans="1:17" ht="51.75">
      <c r="A10" s="23" t="s">
        <v>48</v>
      </c>
      <c r="B10" s="23" t="s">
        <v>33</v>
      </c>
      <c r="C10" s="23" t="s">
        <v>89</v>
      </c>
      <c r="D10" s="23" t="s">
        <v>34</v>
      </c>
      <c r="E10" s="23" t="s">
        <v>35</v>
      </c>
      <c r="F10" s="24" t="s">
        <v>10</v>
      </c>
      <c r="G10" s="24" t="s">
        <v>9</v>
      </c>
      <c r="H10" s="24" t="s">
        <v>101</v>
      </c>
      <c r="I10" s="24" t="s">
        <v>90</v>
      </c>
      <c r="J10" s="118" t="s">
        <v>37</v>
      </c>
      <c r="K10" s="24" t="s">
        <v>39</v>
      </c>
      <c r="L10" s="24" t="s">
        <v>36</v>
      </c>
      <c r="M10"/>
    </row>
    <row r="11" spans="1:17" ht="15.75">
      <c r="A11" s="9"/>
      <c r="B11" s="56"/>
      <c r="C11" s="9"/>
      <c r="D11" s="9"/>
      <c r="E11" s="9"/>
      <c r="F11" s="7"/>
      <c r="G11" s="59"/>
      <c r="H11" s="59"/>
      <c r="I11" s="59"/>
      <c r="J11" s="119" t="str">
        <f t="shared" ref="J11:J22" si="0">IF(ISBLANK(B11),"",IF(B11="Haie de 100 à 700ml",3*C11,IF(B11="Haie de 700ml et plus",5*C11,IF(B11="Agroforesterie",5*C11))))</f>
        <v/>
      </c>
      <c r="K11" s="20">
        <f>F11*G11</f>
        <v>0</v>
      </c>
      <c r="L11" s="73"/>
      <c r="M11"/>
    </row>
    <row r="12" spans="1:17" ht="15.75">
      <c r="A12" s="53"/>
      <c r="B12" s="56"/>
      <c r="C12" s="8"/>
      <c r="D12" s="8"/>
      <c r="E12" s="8"/>
      <c r="F12" s="6"/>
      <c r="G12" s="59"/>
      <c r="H12" s="59"/>
      <c r="I12" s="59"/>
      <c r="J12" s="119" t="str">
        <f t="shared" si="0"/>
        <v/>
      </c>
      <c r="K12" s="20">
        <f t="shared" ref="K12:K37" si="1">F12*G12</f>
        <v>0</v>
      </c>
      <c r="L12" s="74"/>
      <c r="M12"/>
    </row>
    <row r="13" spans="1:17" ht="15.75">
      <c r="A13" s="8"/>
      <c r="B13" s="56"/>
      <c r="C13" s="8"/>
      <c r="D13" s="8"/>
      <c r="E13" s="8"/>
      <c r="F13" s="6"/>
      <c r="G13" s="59"/>
      <c r="H13" s="59"/>
      <c r="I13" s="59"/>
      <c r="J13" s="119" t="str">
        <f t="shared" si="0"/>
        <v/>
      </c>
      <c r="K13" s="20">
        <f t="shared" si="1"/>
        <v>0</v>
      </c>
      <c r="L13" s="74"/>
      <c r="M13"/>
    </row>
    <row r="14" spans="1:17" ht="15.75">
      <c r="A14" s="8"/>
      <c r="B14" s="56"/>
      <c r="C14" s="8"/>
      <c r="D14" s="8"/>
      <c r="E14" s="8"/>
      <c r="F14" s="6"/>
      <c r="G14" s="59"/>
      <c r="H14" s="59"/>
      <c r="I14" s="59"/>
      <c r="J14" s="119" t="str">
        <f t="shared" si="0"/>
        <v/>
      </c>
      <c r="K14" s="20">
        <f t="shared" si="1"/>
        <v>0</v>
      </c>
      <c r="L14" s="74"/>
      <c r="M14"/>
    </row>
    <row r="15" spans="1:17" ht="15.75">
      <c r="A15" s="8"/>
      <c r="B15" s="56"/>
      <c r="C15" s="8"/>
      <c r="D15" s="8"/>
      <c r="E15" s="8"/>
      <c r="F15" s="6"/>
      <c r="G15" s="59"/>
      <c r="H15" s="59"/>
      <c r="I15" s="59"/>
      <c r="J15" s="119" t="str">
        <f t="shared" si="0"/>
        <v/>
      </c>
      <c r="K15" s="20">
        <f t="shared" si="1"/>
        <v>0</v>
      </c>
      <c r="L15" s="74"/>
      <c r="M15"/>
    </row>
    <row r="16" spans="1:17" ht="15.75">
      <c r="A16" s="8"/>
      <c r="B16" s="56"/>
      <c r="C16" s="8"/>
      <c r="D16" s="8"/>
      <c r="E16" s="8"/>
      <c r="F16" s="8"/>
      <c r="G16" s="6"/>
      <c r="H16" s="59"/>
      <c r="I16" s="59"/>
      <c r="J16" s="119" t="str">
        <f t="shared" si="0"/>
        <v/>
      </c>
      <c r="K16" s="20">
        <f t="shared" si="1"/>
        <v>0</v>
      </c>
      <c r="L16" s="38"/>
      <c r="M16"/>
    </row>
    <row r="17" spans="1:13" ht="15.75">
      <c r="A17" s="53"/>
      <c r="B17" s="56"/>
      <c r="C17" s="53"/>
      <c r="D17" s="53"/>
      <c r="E17" s="52"/>
      <c r="F17" s="53"/>
      <c r="G17" s="6"/>
      <c r="H17" s="52"/>
      <c r="I17" s="52"/>
      <c r="J17" s="119" t="str">
        <f t="shared" si="0"/>
        <v/>
      </c>
      <c r="K17" s="20">
        <f t="shared" si="1"/>
        <v>0</v>
      </c>
      <c r="L17" s="38"/>
      <c r="M17"/>
    </row>
    <row r="18" spans="1:13" ht="15.75">
      <c r="A18" s="53"/>
      <c r="B18" s="56"/>
      <c r="C18" s="53"/>
      <c r="D18" s="53"/>
      <c r="E18" s="52"/>
      <c r="F18" s="53"/>
      <c r="G18" s="6"/>
      <c r="H18" s="52"/>
      <c r="I18" s="52"/>
      <c r="J18" s="119" t="str">
        <f t="shared" si="0"/>
        <v/>
      </c>
      <c r="K18" s="20">
        <f t="shared" si="1"/>
        <v>0</v>
      </c>
      <c r="L18" s="38"/>
      <c r="M18"/>
    </row>
    <row r="19" spans="1:13" ht="15.75">
      <c r="A19" s="53"/>
      <c r="B19" s="56"/>
      <c r="C19" s="53"/>
      <c r="D19" s="53"/>
      <c r="E19" s="52"/>
      <c r="F19" s="53"/>
      <c r="G19" s="6"/>
      <c r="H19" s="52"/>
      <c r="I19" s="52"/>
      <c r="J19" s="119" t="str">
        <f t="shared" si="0"/>
        <v/>
      </c>
      <c r="K19" s="20">
        <f t="shared" si="1"/>
        <v>0</v>
      </c>
      <c r="L19" s="38"/>
      <c r="M19"/>
    </row>
    <row r="20" spans="1:13" ht="15.75">
      <c r="A20" s="53"/>
      <c r="B20" s="56"/>
      <c r="C20" s="53"/>
      <c r="D20" s="53"/>
      <c r="E20" s="52"/>
      <c r="F20" s="53"/>
      <c r="G20" s="6"/>
      <c r="H20" s="52"/>
      <c r="I20" s="52"/>
      <c r="J20" s="119" t="str">
        <f t="shared" si="0"/>
        <v/>
      </c>
      <c r="K20" s="20">
        <f t="shared" si="1"/>
        <v>0</v>
      </c>
      <c r="L20" s="38"/>
      <c r="M20"/>
    </row>
    <row r="21" spans="1:13" ht="15.75">
      <c r="A21" s="53"/>
      <c r="B21" s="56"/>
      <c r="C21" s="53"/>
      <c r="D21" s="52"/>
      <c r="E21" s="52"/>
      <c r="F21" s="53"/>
      <c r="G21" s="7"/>
      <c r="H21" s="52"/>
      <c r="I21" s="52"/>
      <c r="J21" s="119" t="str">
        <f t="shared" si="0"/>
        <v/>
      </c>
      <c r="K21" s="20">
        <f t="shared" si="1"/>
        <v>0</v>
      </c>
      <c r="L21" s="38"/>
      <c r="M21"/>
    </row>
    <row r="22" spans="1:13" ht="15.75">
      <c r="A22" s="53"/>
      <c r="B22" s="56"/>
      <c r="C22" s="53"/>
      <c r="D22" s="53"/>
      <c r="E22" s="52"/>
      <c r="F22" s="53"/>
      <c r="G22" s="6"/>
      <c r="H22" s="52"/>
      <c r="I22" s="52"/>
      <c r="J22" s="119" t="str">
        <f t="shared" si="0"/>
        <v/>
      </c>
      <c r="K22" s="20">
        <f t="shared" si="1"/>
        <v>0</v>
      </c>
      <c r="L22" s="38"/>
      <c r="M22"/>
    </row>
    <row r="23" spans="1:13" ht="15.75">
      <c r="A23" s="53"/>
      <c r="B23" s="56"/>
      <c r="C23" s="53"/>
      <c r="D23" s="53"/>
      <c r="E23" s="52"/>
      <c r="F23" s="53"/>
      <c r="G23" s="6"/>
      <c r="H23" s="52"/>
      <c r="I23" s="52"/>
      <c r="J23" s="119" t="str">
        <f t="shared" ref="J23:J37" si="2">IF(ISBLANK(B23),"",IF(B23="Haie de 100 à 700ml",3*C23,IF(B23="Haie de 700ml et plus",5*C23,IF(B23="Agroforesterie",5*C23))))</f>
        <v/>
      </c>
      <c r="K23" s="20">
        <f t="shared" si="1"/>
        <v>0</v>
      </c>
      <c r="L23" s="38"/>
      <c r="M23"/>
    </row>
    <row r="24" spans="1:13" ht="15.75">
      <c r="A24" s="53"/>
      <c r="B24" s="56"/>
      <c r="C24" s="53"/>
      <c r="D24" s="53"/>
      <c r="E24" s="52"/>
      <c r="F24" s="53"/>
      <c r="G24" s="6"/>
      <c r="H24" s="52"/>
      <c r="I24" s="52"/>
      <c r="J24" s="119" t="str">
        <f t="shared" si="2"/>
        <v/>
      </c>
      <c r="K24" s="20">
        <f t="shared" si="1"/>
        <v>0</v>
      </c>
      <c r="L24" s="38"/>
      <c r="M24"/>
    </row>
    <row r="25" spans="1:13" ht="15.75">
      <c r="A25" s="53"/>
      <c r="B25" s="56"/>
      <c r="C25" s="56"/>
      <c r="D25" s="56"/>
      <c r="E25" s="52"/>
      <c r="F25" s="53"/>
      <c r="G25" s="6"/>
      <c r="H25" s="52"/>
      <c r="I25" s="52"/>
      <c r="J25" s="119" t="str">
        <f t="shared" si="2"/>
        <v/>
      </c>
      <c r="K25" s="20">
        <f t="shared" si="1"/>
        <v>0</v>
      </c>
      <c r="L25" s="38"/>
      <c r="M25"/>
    </row>
    <row r="26" spans="1:13" ht="15.75">
      <c r="A26" s="53"/>
      <c r="B26" s="56"/>
      <c r="C26" s="57"/>
      <c r="D26" s="54"/>
      <c r="E26" s="52"/>
      <c r="F26" s="57"/>
      <c r="G26" s="55"/>
      <c r="H26" s="57"/>
      <c r="I26" s="52"/>
      <c r="J26" s="119" t="str">
        <f t="shared" si="2"/>
        <v/>
      </c>
      <c r="K26" s="20">
        <f t="shared" si="1"/>
        <v>0</v>
      </c>
      <c r="L26" s="38"/>
      <c r="M26"/>
    </row>
    <row r="27" spans="1:13" ht="12.75" customHeight="1">
      <c r="A27" s="53"/>
      <c r="B27" s="56"/>
      <c r="C27" s="57"/>
      <c r="D27" s="54"/>
      <c r="E27" s="52"/>
      <c r="F27" s="57"/>
      <c r="G27" s="55"/>
      <c r="H27" s="57"/>
      <c r="I27" s="52"/>
      <c r="J27" s="119" t="str">
        <f t="shared" si="2"/>
        <v/>
      </c>
      <c r="K27" s="20">
        <f t="shared" si="1"/>
        <v>0</v>
      </c>
      <c r="L27" s="38"/>
      <c r="M27"/>
    </row>
    <row r="28" spans="1:13" ht="15.75">
      <c r="A28" s="53"/>
      <c r="B28" s="56"/>
      <c r="C28" s="57"/>
      <c r="D28" s="54"/>
      <c r="E28" s="52"/>
      <c r="F28" s="57"/>
      <c r="G28" s="55"/>
      <c r="H28" s="57"/>
      <c r="I28" s="52"/>
      <c r="J28" s="119" t="str">
        <f t="shared" si="2"/>
        <v/>
      </c>
      <c r="K28" s="20">
        <f t="shared" si="1"/>
        <v>0</v>
      </c>
      <c r="L28" s="38"/>
      <c r="M28"/>
    </row>
    <row r="29" spans="1:13" ht="15.75">
      <c r="A29" s="52"/>
      <c r="B29" s="57"/>
      <c r="C29" s="53"/>
      <c r="D29" s="52"/>
      <c r="E29" s="52"/>
      <c r="F29" s="52"/>
      <c r="G29" s="7"/>
      <c r="H29" s="59"/>
      <c r="I29" s="52"/>
      <c r="J29" s="119" t="str">
        <f t="shared" si="2"/>
        <v/>
      </c>
      <c r="K29" s="20">
        <f t="shared" si="1"/>
        <v>0</v>
      </c>
      <c r="L29" s="38"/>
      <c r="M29"/>
    </row>
    <row r="30" spans="1:13" ht="15.75">
      <c r="A30" s="52"/>
      <c r="B30" s="57"/>
      <c r="C30" s="53"/>
      <c r="D30" s="53"/>
      <c r="E30" s="53"/>
      <c r="F30" s="53"/>
      <c r="G30" s="6"/>
      <c r="H30" s="59"/>
      <c r="I30" s="52"/>
      <c r="J30" s="119" t="str">
        <f t="shared" si="2"/>
        <v/>
      </c>
      <c r="K30" s="20">
        <f t="shared" si="1"/>
        <v>0</v>
      </c>
      <c r="L30" s="38"/>
      <c r="M30"/>
    </row>
    <row r="31" spans="1:13" ht="15.75">
      <c r="A31" s="52"/>
      <c r="B31" s="57"/>
      <c r="C31" s="53"/>
      <c r="D31" s="53"/>
      <c r="E31" s="52"/>
      <c r="F31" s="53"/>
      <c r="G31" s="6"/>
      <c r="H31" s="59"/>
      <c r="I31" s="52"/>
      <c r="J31" s="119" t="str">
        <f t="shared" si="2"/>
        <v/>
      </c>
      <c r="K31" s="20">
        <f t="shared" si="1"/>
        <v>0</v>
      </c>
      <c r="L31" s="38"/>
      <c r="M31"/>
    </row>
    <row r="32" spans="1:13" ht="17.25" customHeight="1">
      <c r="A32" s="52"/>
      <c r="B32" s="57"/>
      <c r="C32" s="53"/>
      <c r="D32" s="53"/>
      <c r="E32" s="53"/>
      <c r="F32" s="53"/>
      <c r="G32" s="6"/>
      <c r="H32" s="59"/>
      <c r="I32" s="52"/>
      <c r="J32" s="119" t="str">
        <f t="shared" si="2"/>
        <v/>
      </c>
      <c r="K32" s="20">
        <f t="shared" si="1"/>
        <v>0</v>
      </c>
      <c r="L32" s="38"/>
      <c r="M32"/>
    </row>
    <row r="33" spans="1:13" ht="15.75" hidden="1">
      <c r="A33" s="52"/>
      <c r="B33" s="53"/>
      <c r="C33" s="53"/>
      <c r="D33" s="53"/>
      <c r="E33" s="52"/>
      <c r="F33" s="53"/>
      <c r="G33" s="6"/>
      <c r="H33" s="59"/>
      <c r="I33" s="52"/>
      <c r="J33" s="119" t="str">
        <f t="shared" si="2"/>
        <v/>
      </c>
      <c r="K33" s="20">
        <f t="shared" si="1"/>
        <v>0</v>
      </c>
      <c r="L33" s="38"/>
      <c r="M33"/>
    </row>
    <row r="34" spans="1:13" ht="15.75">
      <c r="A34" s="52"/>
      <c r="B34" s="53"/>
      <c r="C34" s="53"/>
      <c r="D34" s="53"/>
      <c r="E34" s="53"/>
      <c r="F34" s="53"/>
      <c r="G34" s="6"/>
      <c r="H34" s="59"/>
      <c r="I34" s="52"/>
      <c r="J34" s="119" t="str">
        <f t="shared" si="2"/>
        <v/>
      </c>
      <c r="K34" s="20">
        <f t="shared" si="1"/>
        <v>0</v>
      </c>
      <c r="L34" s="38"/>
      <c r="M34"/>
    </row>
    <row r="35" spans="1:13" ht="15.75">
      <c r="A35" s="52"/>
      <c r="B35" s="53"/>
      <c r="C35" s="53"/>
      <c r="D35" s="53"/>
      <c r="E35" s="52"/>
      <c r="F35" s="53"/>
      <c r="G35" s="6"/>
      <c r="H35" s="59"/>
      <c r="I35" s="52"/>
      <c r="J35" s="119" t="str">
        <f t="shared" si="2"/>
        <v/>
      </c>
      <c r="K35" s="20">
        <f t="shared" si="1"/>
        <v>0</v>
      </c>
      <c r="L35" s="38"/>
      <c r="M35"/>
    </row>
    <row r="36" spans="1:13" ht="15.75">
      <c r="A36" s="52"/>
      <c r="B36" s="53"/>
      <c r="C36" s="53"/>
      <c r="D36" s="53"/>
      <c r="E36" s="53"/>
      <c r="F36" s="53"/>
      <c r="G36" s="6"/>
      <c r="H36" s="59"/>
      <c r="I36" s="52"/>
      <c r="J36" s="119" t="str">
        <f t="shared" si="2"/>
        <v/>
      </c>
      <c r="K36" s="20">
        <f t="shared" si="1"/>
        <v>0</v>
      </c>
      <c r="L36" s="38"/>
      <c r="M36"/>
    </row>
    <row r="37" spans="1:13" ht="15.75">
      <c r="A37" s="52"/>
      <c r="B37" s="53"/>
      <c r="C37" s="53"/>
      <c r="D37" s="53"/>
      <c r="E37" s="52"/>
      <c r="F37" s="53"/>
      <c r="G37" s="6"/>
      <c r="H37" s="59"/>
      <c r="I37" s="52"/>
      <c r="J37" s="119" t="str">
        <f t="shared" si="2"/>
        <v/>
      </c>
      <c r="K37" s="20">
        <f t="shared" si="1"/>
        <v>0</v>
      </c>
      <c r="L37" s="38"/>
      <c r="M37"/>
    </row>
    <row r="38" spans="1:13" ht="15.75">
      <c r="A38" s="21"/>
      <c r="B38" s="21"/>
      <c r="C38" s="21">
        <f>SUM(C11:C37)</f>
        <v>0</v>
      </c>
      <c r="D38" s="21"/>
      <c r="E38" s="21"/>
      <c r="F38" s="21">
        <f>SUM(F11:F37)</f>
        <v>0</v>
      </c>
      <c r="G38" s="22" t="s">
        <v>65</v>
      </c>
      <c r="H38" s="60">
        <f>SUM(H11:H37)</f>
        <v>0</v>
      </c>
      <c r="I38" s="22">
        <f t="shared" ref="I38:L38" si="3">SUM(I11:I37)</f>
        <v>0</v>
      </c>
      <c r="J38" s="120">
        <f t="shared" si="3"/>
        <v>0</v>
      </c>
      <c r="K38" s="19">
        <f t="shared" si="3"/>
        <v>0</v>
      </c>
      <c r="L38" s="19">
        <f t="shared" si="3"/>
        <v>0</v>
      </c>
      <c r="M38"/>
    </row>
    <row r="39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>
      <c r="L40"/>
      <c r="M40"/>
    </row>
    <row r="41" spans="1:13" ht="21.75">
      <c r="A41" s="51" t="s">
        <v>67</v>
      </c>
      <c r="B41" s="51"/>
      <c r="C41" s="51"/>
      <c r="D41" s="51"/>
      <c r="E41" s="51"/>
      <c r="F41" s="51"/>
      <c r="G41" s="51"/>
      <c r="H41" s="51"/>
      <c r="I41" s="51"/>
      <c r="J41"/>
      <c r="K41"/>
      <c r="M41"/>
    </row>
    <row r="42" spans="1:13" ht="47.25">
      <c r="A42" s="23" t="s">
        <v>48</v>
      </c>
      <c r="B42" s="23" t="s">
        <v>33</v>
      </c>
      <c r="C42" s="23" t="s">
        <v>64</v>
      </c>
      <c r="D42" s="23" t="s">
        <v>35</v>
      </c>
      <c r="E42" s="24" t="s">
        <v>101</v>
      </c>
      <c r="F42" s="24" t="s">
        <v>90</v>
      </c>
      <c r="G42" s="83" t="s">
        <v>87</v>
      </c>
      <c r="H42" s="83" t="s">
        <v>83</v>
      </c>
      <c r="I42" s="83" t="s">
        <v>84</v>
      </c>
      <c r="J42" s="83" t="s">
        <v>85</v>
      </c>
      <c r="K42" s="84" t="s">
        <v>39</v>
      </c>
      <c r="L42" s="24" t="s">
        <v>36</v>
      </c>
    </row>
    <row r="43" spans="1:13" ht="15.75">
      <c r="A43" s="70"/>
      <c r="B43" s="70"/>
      <c r="C43" s="70"/>
      <c r="D43" s="70"/>
      <c r="E43" s="71"/>
      <c r="F43" s="71"/>
      <c r="G43" s="79"/>
      <c r="H43" s="80"/>
      <c r="I43" s="80"/>
      <c r="J43" s="80"/>
      <c r="K43" s="20"/>
      <c r="L43" s="13"/>
    </row>
    <row r="44" spans="1:13" ht="15.75">
      <c r="A44" s="72"/>
      <c r="B44" s="72"/>
      <c r="C44" s="72"/>
      <c r="D44" s="70"/>
      <c r="E44" s="71"/>
      <c r="F44" s="71"/>
      <c r="G44" s="79"/>
      <c r="H44" s="80"/>
      <c r="I44" s="80"/>
      <c r="J44" s="80"/>
      <c r="K44" s="20"/>
      <c r="L44" s="14"/>
    </row>
    <row r="45" spans="1:13" ht="15.75">
      <c r="A45" s="72"/>
      <c r="B45" s="72"/>
      <c r="C45" s="72"/>
      <c r="D45" s="72"/>
      <c r="E45" s="71"/>
      <c r="F45" s="71"/>
      <c r="G45" s="79"/>
      <c r="H45" s="80"/>
      <c r="I45" s="80"/>
      <c r="J45" s="80"/>
      <c r="K45" s="20"/>
      <c r="L45" s="14"/>
    </row>
    <row r="46" spans="1:13" ht="15.75">
      <c r="A46" s="72"/>
      <c r="B46" s="72"/>
      <c r="C46" s="72"/>
      <c r="D46" s="72"/>
      <c r="E46" s="71"/>
      <c r="F46" s="71"/>
      <c r="G46" s="79"/>
      <c r="H46" s="80"/>
      <c r="I46" s="80"/>
      <c r="J46" s="80"/>
      <c r="K46" s="20"/>
      <c r="L46" s="14"/>
    </row>
    <row r="47" spans="1:13" ht="15.75">
      <c r="A47" s="8"/>
      <c r="B47" s="8"/>
      <c r="C47" s="8"/>
      <c r="D47" s="8"/>
      <c r="E47" s="7"/>
      <c r="F47" s="7"/>
      <c r="G47" s="79"/>
      <c r="H47" s="80"/>
      <c r="I47" s="80"/>
      <c r="J47" s="80"/>
      <c r="K47" s="20"/>
      <c r="L47" s="14"/>
    </row>
    <row r="48" spans="1:13" ht="15.75">
      <c r="A48" s="8"/>
      <c r="B48" s="8"/>
      <c r="C48" s="8"/>
      <c r="D48" s="8"/>
      <c r="E48" s="7"/>
      <c r="F48" s="7"/>
      <c r="G48" s="79"/>
      <c r="H48" s="80"/>
      <c r="I48" s="80"/>
      <c r="J48" s="80"/>
      <c r="K48" s="20"/>
      <c r="L48" s="14"/>
    </row>
    <row r="49" spans="1:12" ht="15.75">
      <c r="A49" s="8"/>
      <c r="B49" s="8"/>
      <c r="C49" s="8"/>
      <c r="D49" s="8"/>
      <c r="E49" s="7"/>
      <c r="F49" s="7"/>
      <c r="G49" s="79"/>
      <c r="H49" s="80"/>
      <c r="I49" s="80"/>
      <c r="J49" s="80"/>
      <c r="K49" s="20"/>
      <c r="L49" s="14"/>
    </row>
    <row r="50" spans="1:12" ht="15.75">
      <c r="A50" s="8"/>
      <c r="B50" s="8"/>
      <c r="C50" s="8"/>
      <c r="D50" s="8"/>
      <c r="E50" s="7"/>
      <c r="F50" s="7"/>
      <c r="G50" s="79"/>
      <c r="H50" s="80"/>
      <c r="I50" s="80"/>
      <c r="J50" s="80"/>
      <c r="K50" s="20"/>
      <c r="L50" s="14"/>
    </row>
    <row r="51" spans="1:12" ht="15.75">
      <c r="A51" s="8"/>
      <c r="B51" s="8"/>
      <c r="C51" s="8"/>
      <c r="D51" s="8"/>
      <c r="E51" s="7"/>
      <c r="F51" s="7"/>
      <c r="G51" s="79"/>
      <c r="H51" s="80"/>
      <c r="I51" s="80"/>
      <c r="J51" s="80"/>
      <c r="K51" s="20"/>
      <c r="L51" s="14"/>
    </row>
    <row r="52" spans="1:12" ht="15.75">
      <c r="A52" s="8"/>
      <c r="B52" s="8"/>
      <c r="C52" s="8"/>
      <c r="D52" s="8"/>
      <c r="E52" s="7"/>
      <c r="F52" s="7"/>
      <c r="G52" s="79"/>
      <c r="H52" s="80"/>
      <c r="I52" s="80"/>
      <c r="J52" s="80"/>
      <c r="K52" s="20"/>
      <c r="L52" s="14"/>
    </row>
    <row r="53" spans="1:12" ht="15.75">
      <c r="A53" s="8"/>
      <c r="B53" s="8"/>
      <c r="C53" s="8"/>
      <c r="D53" s="8"/>
      <c r="E53" s="7"/>
      <c r="F53" s="7"/>
      <c r="G53" s="79"/>
      <c r="H53" s="80"/>
      <c r="I53" s="80"/>
      <c r="J53" s="80"/>
      <c r="K53" s="20"/>
      <c r="L53" s="14"/>
    </row>
    <row r="54" spans="1:12" ht="15" customHeight="1">
      <c r="A54" s="8"/>
      <c r="B54" s="8"/>
      <c r="C54" s="8"/>
      <c r="D54" s="8"/>
      <c r="E54" s="7"/>
      <c r="F54" s="7"/>
      <c r="G54" s="79"/>
      <c r="H54" s="80"/>
      <c r="I54" s="80"/>
      <c r="J54" s="80"/>
      <c r="K54" s="20"/>
      <c r="L54" s="14"/>
    </row>
    <row r="55" spans="1:12" ht="15.75">
      <c r="A55" s="8"/>
      <c r="B55" s="8"/>
      <c r="C55" s="8"/>
      <c r="D55" s="8"/>
      <c r="E55" s="7"/>
      <c r="F55" s="7"/>
      <c r="G55" s="79"/>
      <c r="H55" s="80"/>
      <c r="I55" s="80"/>
      <c r="J55" s="80"/>
      <c r="K55" s="20"/>
      <c r="L55" s="14"/>
    </row>
    <row r="56" spans="1:12" ht="15.75">
      <c r="A56" s="8"/>
      <c r="B56" s="8"/>
      <c r="C56" s="8"/>
      <c r="D56" s="8"/>
      <c r="E56" s="7"/>
      <c r="F56" s="7"/>
      <c r="G56" s="79"/>
      <c r="H56" s="79"/>
      <c r="I56" s="79"/>
      <c r="J56" s="79"/>
      <c r="K56" s="20"/>
      <c r="L56" s="14"/>
    </row>
    <row r="57" spans="1:12" ht="15.75">
      <c r="A57" s="8"/>
      <c r="B57" s="12"/>
      <c r="C57" s="12"/>
      <c r="D57" s="8"/>
      <c r="E57" s="7"/>
      <c r="F57" s="7"/>
      <c r="G57" s="79"/>
      <c r="H57" s="79"/>
      <c r="I57" s="79"/>
      <c r="J57" s="79"/>
      <c r="K57" s="20"/>
      <c r="L57" s="15"/>
    </row>
    <row r="58" spans="1:12" ht="15.75">
      <c r="A58" s="21"/>
      <c r="B58" s="21"/>
      <c r="C58" s="21">
        <f>SUM(C43:C57)</f>
        <v>0</v>
      </c>
      <c r="D58" s="22" t="s">
        <v>68</v>
      </c>
      <c r="E58" s="22">
        <f>SUM(E43:E57)</f>
        <v>0</v>
      </c>
      <c r="F58" s="22">
        <f>SUM(F43:F57)</f>
        <v>0</v>
      </c>
      <c r="G58" s="82"/>
      <c r="H58" s="82"/>
      <c r="I58" s="82"/>
      <c r="J58" s="82"/>
      <c r="K58" s="19">
        <f>SUM(K43:K57)</f>
        <v>0</v>
      </c>
      <c r="L58" s="26">
        <f>SUM(L43:L57)</f>
        <v>0</v>
      </c>
    </row>
    <row r="59" spans="1:12">
      <c r="A59"/>
      <c r="B59"/>
      <c r="C59"/>
      <c r="D59"/>
      <c r="E59"/>
      <c r="F59"/>
      <c r="G59"/>
      <c r="H59"/>
      <c r="I59"/>
      <c r="J59"/>
      <c r="K59"/>
      <c r="L59"/>
    </row>
    <row r="60" spans="1:12">
      <c r="A60"/>
      <c r="B60"/>
      <c r="C60"/>
      <c r="D60"/>
      <c r="E60"/>
      <c r="F60"/>
      <c r="G60"/>
      <c r="H60"/>
      <c r="I60"/>
      <c r="J60"/>
      <c r="K60"/>
      <c r="L60"/>
    </row>
    <row r="61" spans="1:12" ht="45.75" customHeight="1">
      <c r="A61" s="146" t="s">
        <v>78</v>
      </c>
      <c r="B61" s="147"/>
      <c r="C61" s="148"/>
      <c r="D61" s="75"/>
      <c r="E61" s="75"/>
      <c r="F61" s="75"/>
      <c r="G61"/>
      <c r="H61"/>
      <c r="I61"/>
      <c r="J61"/>
      <c r="K61"/>
    </row>
    <row r="62" spans="1:12" ht="36">
      <c r="A62" s="27"/>
      <c r="B62" s="28" t="s">
        <v>50</v>
      </c>
      <c r="C62" s="27" t="s">
        <v>49</v>
      </c>
      <c r="D62" s="75"/>
      <c r="E62" s="75"/>
      <c r="F62" s="75"/>
      <c r="G62"/>
      <c r="I62"/>
      <c r="J62"/>
      <c r="K62"/>
    </row>
    <row r="63" spans="1:12" ht="36">
      <c r="A63" s="27" t="s">
        <v>45</v>
      </c>
      <c r="B63" s="29">
        <f>K38</f>
        <v>0</v>
      </c>
      <c r="C63" s="29">
        <f>L38</f>
        <v>0</v>
      </c>
      <c r="D63" s="75"/>
      <c r="E63" s="75"/>
      <c r="F63" s="75"/>
      <c r="G63"/>
      <c r="H63"/>
      <c r="I63"/>
      <c r="J63"/>
      <c r="K63"/>
    </row>
    <row r="64" spans="1:12" ht="36">
      <c r="A64" s="27" t="s">
        <v>46</v>
      </c>
      <c r="B64" s="30">
        <f>K58</f>
        <v>0</v>
      </c>
      <c r="C64" s="30">
        <f>L58</f>
        <v>0</v>
      </c>
      <c r="D64" s="75"/>
      <c r="E64" s="75"/>
      <c r="F64" s="75"/>
      <c r="G64"/>
      <c r="H64"/>
      <c r="I64"/>
      <c r="J64"/>
      <c r="K64"/>
    </row>
    <row r="65" spans="1:11" ht="18">
      <c r="A65" s="27" t="s">
        <v>47</v>
      </c>
      <c r="B65" s="29">
        <f>SUM(B63:B64)</f>
        <v>0</v>
      </c>
      <c r="C65" s="29">
        <f>SUM(C63:C64)</f>
        <v>0</v>
      </c>
      <c r="D65" s="75"/>
      <c r="E65" s="75"/>
      <c r="F65" s="75"/>
      <c r="G65"/>
      <c r="H65"/>
      <c r="I65"/>
      <c r="J65"/>
      <c r="K65"/>
    </row>
    <row r="66" spans="1:11">
      <c r="D66" s="75"/>
      <c r="E66" s="75"/>
      <c r="F66" s="75"/>
    </row>
    <row r="67" spans="1:11">
      <c r="D67" s="75"/>
      <c r="E67" s="75"/>
      <c r="F67" s="75"/>
    </row>
    <row r="68" spans="1:11">
      <c r="D68" s="75"/>
      <c r="E68" s="75"/>
      <c r="F68" s="75"/>
    </row>
    <row r="71" spans="1:11">
      <c r="A71" s="10" t="s">
        <v>102</v>
      </c>
    </row>
  </sheetData>
  <sheetProtection sheet="1" insertRows="0" selectLockedCells="1"/>
  <mergeCells count="4">
    <mergeCell ref="A61:C61"/>
    <mergeCell ref="B7:H7"/>
    <mergeCell ref="A9:L9"/>
    <mergeCell ref="A5:I5"/>
  </mergeCells>
  <dataValidations count="1">
    <dataValidation type="list" allowBlank="1" showInputMessage="1" showErrorMessage="1" sqref="B43:B57 B11:B37" xr:uid="{00000000-0002-0000-0100-000000000000}">
      <formula1>$A$1:$A$3</formula1>
    </dataValidation>
  </dataValidations>
  <pageMargins left="0.51181102362204722" right="0.51181102362204722" top="0.74803149606299213" bottom="0.74803149606299213" header="0.31496062992125984" footer="0.31496062992125984"/>
  <pageSetup paperSize="9" scale="43" orientation="landscape" r:id="rId1"/>
  <headerFooter>
    <oddHeader>&amp;CAAP Animation Pacte en faveur de la Haie 2024</oddHeader>
    <oddFooter>&amp;C&amp;F</oddFooter>
  </headerFooter>
  <colBreaks count="1" manualBreakCount="1">
    <brk id="2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9"/>
  <sheetViews>
    <sheetView topLeftCell="A13" zoomScale="90" zoomScaleNormal="90" workbookViewId="0">
      <selection activeCell="G24" sqref="G24"/>
    </sheetView>
  </sheetViews>
  <sheetFormatPr baseColWidth="10" defaultRowHeight="15"/>
  <cols>
    <col min="1" max="1" width="40.140625" customWidth="1"/>
    <col min="2" max="2" width="26.42578125" customWidth="1"/>
    <col min="3" max="3" width="26.140625" customWidth="1"/>
    <col min="4" max="6" width="20.7109375" customWidth="1"/>
    <col min="7" max="7" width="28.5703125" customWidth="1"/>
    <col min="8" max="8" width="24.140625" customWidth="1"/>
    <col min="9" max="9" width="23.5703125" customWidth="1"/>
    <col min="10" max="10" width="18.5703125" customWidth="1"/>
    <col min="11" max="11" width="18.140625" customWidth="1"/>
    <col min="12" max="12" width="19.5703125" customWidth="1"/>
    <col min="13" max="13" width="16.28515625" customWidth="1"/>
    <col min="14" max="14" width="17.140625" customWidth="1"/>
    <col min="15" max="15" width="12.140625" customWidth="1"/>
    <col min="16" max="16" width="12.85546875" bestFit="1" customWidth="1"/>
    <col min="17" max="17" width="22.42578125" customWidth="1"/>
    <col min="18" max="18" width="15.7109375" customWidth="1"/>
  </cols>
  <sheetData>
    <row r="1" spans="1:18" hidden="1">
      <c r="H1" s="10"/>
    </row>
    <row r="2" spans="1:18" hidden="1">
      <c r="A2" s="11" t="s">
        <v>96</v>
      </c>
      <c r="B2">
        <v>2750</v>
      </c>
      <c r="O2" t="s">
        <v>80</v>
      </c>
    </row>
    <row r="3" spans="1:18" s="75" customFormat="1" hidden="1">
      <c r="A3" s="11" t="s">
        <v>99</v>
      </c>
      <c r="B3" s="75">
        <v>1650</v>
      </c>
    </row>
    <row r="4" spans="1:18" hidden="1">
      <c r="A4" s="11" t="s">
        <v>100</v>
      </c>
      <c r="B4">
        <v>1650</v>
      </c>
    </row>
    <row r="5" spans="1:18" hidden="1">
      <c r="A5" s="11" t="s">
        <v>97</v>
      </c>
      <c r="B5">
        <v>1100</v>
      </c>
    </row>
    <row r="6" spans="1:18" ht="21" hidden="1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7"/>
      <c r="N6" s="16"/>
    </row>
    <row r="7" spans="1:18" ht="30.75">
      <c r="A7" s="153" t="s">
        <v>70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75"/>
      <c r="N7" s="75"/>
    </row>
    <row r="8" spans="1:18" ht="18.75" thickBot="1">
      <c r="A8" s="4"/>
      <c r="B8" s="4"/>
      <c r="C8" s="4"/>
      <c r="D8" s="4"/>
      <c r="E8" s="4"/>
      <c r="F8" s="4"/>
      <c r="G8" s="4"/>
      <c r="H8" s="4"/>
      <c r="I8" s="4"/>
      <c r="J8" s="4"/>
      <c r="L8" s="4"/>
      <c r="M8" s="4"/>
      <c r="N8" s="4"/>
    </row>
    <row r="9" spans="1:18" ht="25.5" thickBot="1">
      <c r="A9" s="48" t="s">
        <v>25</v>
      </c>
      <c r="B9" s="143">
        <f>'Volet 1'!B3:F3</f>
        <v>0</v>
      </c>
      <c r="C9" s="144"/>
      <c r="D9" s="144"/>
      <c r="E9" s="144"/>
      <c r="F9" s="144"/>
      <c r="G9" s="144"/>
      <c r="H9" s="145"/>
      <c r="I9" s="3"/>
      <c r="J9" s="3"/>
      <c r="K9" s="10"/>
      <c r="L9" s="10"/>
      <c r="M9" s="10"/>
      <c r="O9" s="3"/>
      <c r="P9" s="3"/>
    </row>
    <row r="10" spans="1:18" ht="18">
      <c r="A10" s="47"/>
      <c r="B10" s="2"/>
      <c r="C10" s="2"/>
      <c r="D10" s="5"/>
      <c r="E10" s="5"/>
      <c r="F10" s="5"/>
      <c r="G10" s="5"/>
      <c r="H10" s="5"/>
      <c r="K10" s="10"/>
      <c r="L10" s="10"/>
      <c r="M10" s="10"/>
    </row>
    <row r="11" spans="1:18" ht="18">
      <c r="A11" s="95"/>
      <c r="B11" s="76"/>
      <c r="C11" s="76"/>
      <c r="D11" s="78"/>
      <c r="E11" s="78"/>
      <c r="F11" s="78"/>
      <c r="G11" s="78"/>
      <c r="H11" s="78"/>
      <c r="I11" s="77"/>
      <c r="J11" s="77"/>
      <c r="K11" s="81"/>
      <c r="L11" s="75"/>
      <c r="M11" s="75"/>
    </row>
    <row r="12" spans="1:18">
      <c r="L12" s="75"/>
      <c r="M12" s="75"/>
    </row>
    <row r="13" spans="1:18" ht="21.75">
      <c r="A13" s="152" t="s">
        <v>71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75"/>
      <c r="M13" s="75"/>
      <c r="N13" s="75"/>
    </row>
    <row r="14" spans="1:18" ht="47.25">
      <c r="A14" s="83" t="s">
        <v>48</v>
      </c>
      <c r="B14" s="83" t="s">
        <v>33</v>
      </c>
      <c r="C14" s="83" t="s">
        <v>73</v>
      </c>
      <c r="D14" s="83" t="s">
        <v>34</v>
      </c>
      <c r="E14" s="83" t="s">
        <v>35</v>
      </c>
      <c r="F14" s="84" t="s">
        <v>10</v>
      </c>
      <c r="G14" s="84" t="s">
        <v>9</v>
      </c>
      <c r="H14" s="84" t="s">
        <v>103</v>
      </c>
      <c r="I14" s="118" t="s">
        <v>37</v>
      </c>
      <c r="J14" s="118" t="s">
        <v>74</v>
      </c>
      <c r="K14" s="84" t="s">
        <v>36</v>
      </c>
      <c r="L14" s="75"/>
      <c r="M14" s="75"/>
      <c r="N14" s="75"/>
      <c r="O14" s="75"/>
      <c r="P14" s="75"/>
      <c r="Q14" s="75"/>
      <c r="R14" s="75"/>
    </row>
    <row r="15" spans="1:18" ht="15.75">
      <c r="A15" s="9"/>
      <c r="B15" s="9"/>
      <c r="C15" s="9"/>
      <c r="D15" s="9"/>
      <c r="E15" s="9"/>
      <c r="F15" s="9"/>
      <c r="G15" s="7"/>
      <c r="H15" s="42"/>
      <c r="I15" s="121" t="str">
        <f>IF(ISBLANK(B15),"",IF(B15="PGDH ou équivalent",5*C15,IF(B15="Label Haie ou équivalent",3*C15,IF(B15="Autres labels et diagnostics",2*C15))))</f>
        <v/>
      </c>
      <c r="J15" s="64">
        <f>G15*F15</f>
        <v>0</v>
      </c>
      <c r="K15" s="13"/>
      <c r="L15" s="75"/>
      <c r="M15" s="75"/>
      <c r="N15" s="75"/>
      <c r="O15" s="75"/>
      <c r="P15" s="75"/>
      <c r="Q15" s="75"/>
      <c r="R15" s="75"/>
    </row>
    <row r="16" spans="1:18" ht="15.75">
      <c r="A16" s="8"/>
      <c r="B16" s="8"/>
      <c r="C16" s="8"/>
      <c r="D16" s="8"/>
      <c r="E16" s="8"/>
      <c r="F16" s="8"/>
      <c r="G16" s="6"/>
      <c r="H16" s="42"/>
      <c r="I16" s="121" t="str">
        <f t="shared" ref="I16:I29" si="0">IF(ISBLANK(B16),"",IF(B16="PGDH ou équivalent",5*C16,IF(B16="Label Haie ou équivalent",3*C16,IF(B16="Autres labels et diagnostics",2*C16))))</f>
        <v/>
      </c>
      <c r="J16" s="64">
        <f t="shared" ref="J16:J29" si="1">G16*F16</f>
        <v>0</v>
      </c>
      <c r="K16" s="14"/>
      <c r="L16" s="75"/>
      <c r="M16" s="75"/>
      <c r="N16" s="75"/>
      <c r="O16" s="75"/>
      <c r="P16" s="75"/>
      <c r="Q16" s="75"/>
      <c r="R16" s="75"/>
    </row>
    <row r="17" spans="1:18" ht="15.75">
      <c r="A17" s="8"/>
      <c r="B17" s="8"/>
      <c r="C17" s="8"/>
      <c r="D17" s="8"/>
      <c r="E17" s="8"/>
      <c r="F17" s="8"/>
      <c r="G17" s="6"/>
      <c r="H17" s="42"/>
      <c r="I17" s="121" t="str">
        <f t="shared" si="0"/>
        <v/>
      </c>
      <c r="J17" s="64">
        <f t="shared" si="1"/>
        <v>0</v>
      </c>
      <c r="K17" s="14"/>
      <c r="L17" s="75"/>
      <c r="M17" s="75"/>
      <c r="N17" s="75"/>
      <c r="O17" s="75"/>
      <c r="P17" s="75"/>
      <c r="Q17" s="75"/>
      <c r="R17" s="75"/>
    </row>
    <row r="18" spans="1:18" ht="15.75">
      <c r="A18" s="53"/>
      <c r="B18" s="53"/>
      <c r="C18" s="53"/>
      <c r="D18" s="53"/>
      <c r="E18" s="52"/>
      <c r="F18" s="53"/>
      <c r="G18" s="6"/>
      <c r="H18" s="42"/>
      <c r="I18" s="121" t="str">
        <f t="shared" si="0"/>
        <v/>
      </c>
      <c r="J18" s="64">
        <f t="shared" si="1"/>
        <v>0</v>
      </c>
      <c r="K18" s="14"/>
      <c r="L18" s="75"/>
      <c r="M18" s="75"/>
      <c r="N18" s="75"/>
      <c r="O18" s="75"/>
      <c r="P18" s="75"/>
      <c r="Q18" s="75"/>
      <c r="R18" s="75"/>
    </row>
    <row r="19" spans="1:18" ht="15.75">
      <c r="A19" s="53"/>
      <c r="B19" s="53"/>
      <c r="C19" s="53"/>
      <c r="D19" s="53"/>
      <c r="E19" s="52"/>
      <c r="F19" s="53"/>
      <c r="G19" s="6"/>
      <c r="H19" s="42"/>
      <c r="I19" s="121" t="str">
        <f t="shared" si="0"/>
        <v/>
      </c>
      <c r="J19" s="64">
        <f t="shared" si="1"/>
        <v>0</v>
      </c>
      <c r="K19" s="14"/>
      <c r="L19" s="75"/>
      <c r="M19" s="75"/>
      <c r="N19" s="75"/>
      <c r="O19" s="75"/>
      <c r="P19" s="75"/>
      <c r="Q19" s="75"/>
      <c r="R19" s="75"/>
    </row>
    <row r="20" spans="1:18" ht="15.75">
      <c r="A20" s="52"/>
      <c r="B20" s="53"/>
      <c r="C20" s="53"/>
      <c r="D20" s="52"/>
      <c r="E20" s="52"/>
      <c r="F20" s="53"/>
      <c r="G20" s="7"/>
      <c r="H20" s="42"/>
      <c r="I20" s="121" t="str">
        <f t="shared" si="0"/>
        <v/>
      </c>
      <c r="J20" s="64">
        <f t="shared" si="1"/>
        <v>0</v>
      </c>
      <c r="K20" s="14"/>
      <c r="L20" s="75"/>
      <c r="M20" s="75"/>
      <c r="N20" s="75"/>
      <c r="O20" s="75"/>
      <c r="P20" s="75"/>
      <c r="Q20" s="75"/>
      <c r="R20" s="75"/>
    </row>
    <row r="21" spans="1:18" ht="15.75">
      <c r="A21" s="53"/>
      <c r="B21" s="53"/>
      <c r="C21" s="53"/>
      <c r="D21" s="53"/>
      <c r="E21" s="52"/>
      <c r="F21" s="53"/>
      <c r="G21" s="6"/>
      <c r="H21" s="42"/>
      <c r="I21" s="121" t="str">
        <f t="shared" si="0"/>
        <v/>
      </c>
      <c r="J21" s="64">
        <f t="shared" si="1"/>
        <v>0</v>
      </c>
      <c r="K21" s="14"/>
      <c r="L21" s="75"/>
      <c r="M21" s="75"/>
      <c r="N21" s="75"/>
      <c r="O21" s="75"/>
      <c r="P21" s="75"/>
      <c r="Q21" s="75"/>
      <c r="R21" s="75"/>
    </row>
    <row r="22" spans="1:18" ht="15.75">
      <c r="A22" s="53"/>
      <c r="B22" s="53"/>
      <c r="C22" s="53"/>
      <c r="D22" s="53"/>
      <c r="E22" s="52"/>
      <c r="F22" s="53"/>
      <c r="G22" s="6"/>
      <c r="H22" s="42"/>
      <c r="I22" s="121" t="str">
        <f t="shared" si="0"/>
        <v/>
      </c>
      <c r="J22" s="64">
        <f t="shared" si="1"/>
        <v>0</v>
      </c>
      <c r="K22" s="14"/>
      <c r="L22" s="75"/>
      <c r="M22" s="75"/>
      <c r="N22" s="75"/>
      <c r="O22" s="75"/>
      <c r="P22" s="75"/>
      <c r="Q22" s="75"/>
      <c r="R22" s="75"/>
    </row>
    <row r="23" spans="1:18" ht="15.75">
      <c r="A23" s="53"/>
      <c r="B23" s="53"/>
      <c r="C23" s="53"/>
      <c r="D23" s="53"/>
      <c r="E23" s="52"/>
      <c r="F23" s="53"/>
      <c r="G23" s="6"/>
      <c r="H23" s="42"/>
      <c r="I23" s="121" t="str">
        <f t="shared" si="0"/>
        <v/>
      </c>
      <c r="J23" s="64">
        <f t="shared" si="1"/>
        <v>0</v>
      </c>
      <c r="K23" s="14"/>
      <c r="L23" s="75"/>
      <c r="M23" s="75"/>
      <c r="N23" s="75"/>
      <c r="O23" s="75"/>
      <c r="P23" s="75"/>
      <c r="Q23" s="75"/>
      <c r="R23" s="75"/>
    </row>
    <row r="24" spans="1:18" ht="15.75">
      <c r="A24" s="53"/>
      <c r="B24" s="53"/>
      <c r="C24" s="53"/>
      <c r="D24" s="53"/>
      <c r="E24" s="52"/>
      <c r="F24" s="53"/>
      <c r="G24" s="6"/>
      <c r="H24" s="42"/>
      <c r="I24" s="121" t="str">
        <f t="shared" si="0"/>
        <v/>
      </c>
      <c r="J24" s="64">
        <f t="shared" si="1"/>
        <v>0</v>
      </c>
      <c r="K24" s="14"/>
      <c r="L24" s="75"/>
      <c r="M24" s="75"/>
      <c r="N24" s="75"/>
      <c r="O24" s="75"/>
      <c r="P24" s="75"/>
      <c r="Q24" s="75"/>
      <c r="R24" s="75"/>
    </row>
    <row r="25" spans="1:18" ht="15.75">
      <c r="A25" s="53"/>
      <c r="B25" s="53"/>
      <c r="C25" s="53"/>
      <c r="D25" s="57"/>
      <c r="E25" s="58"/>
      <c r="F25" s="57"/>
      <c r="G25" s="55"/>
      <c r="H25" s="57"/>
      <c r="I25" s="121" t="str">
        <f t="shared" si="0"/>
        <v/>
      </c>
      <c r="J25" s="64">
        <f t="shared" si="1"/>
        <v>0</v>
      </c>
      <c r="K25" s="14"/>
      <c r="L25" s="75"/>
      <c r="M25" s="75"/>
      <c r="N25" s="75"/>
      <c r="O25" s="75"/>
      <c r="P25" s="75"/>
      <c r="Q25" s="75"/>
      <c r="R25" s="75"/>
    </row>
    <row r="26" spans="1:18" ht="15.75">
      <c r="A26" s="53"/>
      <c r="B26" s="53"/>
      <c r="C26" s="53"/>
      <c r="D26" s="57"/>
      <c r="E26" s="58"/>
      <c r="F26" s="57"/>
      <c r="G26" s="55"/>
      <c r="H26" s="57"/>
      <c r="I26" s="121" t="str">
        <f t="shared" si="0"/>
        <v/>
      </c>
      <c r="J26" s="64">
        <f t="shared" si="1"/>
        <v>0</v>
      </c>
      <c r="K26" s="14"/>
      <c r="L26" s="75"/>
      <c r="M26" s="75"/>
      <c r="N26" s="75"/>
      <c r="O26" s="75"/>
      <c r="P26" s="75"/>
      <c r="Q26" s="75"/>
      <c r="R26" s="75"/>
    </row>
    <row r="27" spans="1:18" ht="15.75">
      <c r="A27" s="53"/>
      <c r="B27" s="53"/>
      <c r="C27" s="53"/>
      <c r="D27" s="57"/>
      <c r="E27" s="58"/>
      <c r="F27" s="57"/>
      <c r="G27" s="55"/>
      <c r="H27" s="57"/>
      <c r="I27" s="121" t="str">
        <f t="shared" si="0"/>
        <v/>
      </c>
      <c r="J27" s="64">
        <f t="shared" si="1"/>
        <v>0</v>
      </c>
      <c r="K27" s="14"/>
      <c r="L27" s="75"/>
      <c r="M27" s="75"/>
      <c r="N27" s="75"/>
      <c r="O27" s="75"/>
      <c r="P27" s="75"/>
      <c r="Q27" s="75"/>
      <c r="R27" s="75"/>
    </row>
    <row r="28" spans="1:18" ht="15.75">
      <c r="A28" s="52"/>
      <c r="B28" s="52"/>
      <c r="C28" s="52"/>
      <c r="D28" s="52"/>
      <c r="E28" s="52"/>
      <c r="F28" s="52"/>
      <c r="G28" s="7"/>
      <c r="H28" s="42"/>
      <c r="I28" s="121" t="str">
        <f t="shared" si="0"/>
        <v/>
      </c>
      <c r="J28" s="64">
        <f t="shared" si="1"/>
        <v>0</v>
      </c>
      <c r="K28" s="14"/>
      <c r="L28" s="75"/>
      <c r="M28" s="75"/>
      <c r="N28" s="75"/>
      <c r="O28" s="75"/>
      <c r="P28" s="75"/>
      <c r="Q28" s="75"/>
      <c r="R28" s="75"/>
    </row>
    <row r="29" spans="1:18" ht="15.75">
      <c r="A29" s="53"/>
      <c r="B29" s="53"/>
      <c r="C29" s="53"/>
      <c r="D29" s="53"/>
      <c r="E29" s="53"/>
      <c r="F29" s="53"/>
      <c r="G29" s="6"/>
      <c r="H29" s="42"/>
      <c r="I29" s="121" t="str">
        <f t="shared" si="0"/>
        <v/>
      </c>
      <c r="J29" s="64">
        <f t="shared" si="1"/>
        <v>0</v>
      </c>
      <c r="K29" s="15"/>
      <c r="L29" s="75"/>
      <c r="M29" s="75"/>
      <c r="N29" s="75"/>
      <c r="O29" s="75"/>
      <c r="P29" s="75"/>
      <c r="Q29" s="75"/>
      <c r="R29" s="75"/>
    </row>
    <row r="30" spans="1:18" ht="15.75">
      <c r="A30" s="21"/>
      <c r="B30" s="21"/>
      <c r="C30" s="21">
        <f>SUM(C15:C29)</f>
        <v>0</v>
      </c>
      <c r="D30" s="21"/>
      <c r="E30" s="21"/>
      <c r="F30" s="21">
        <f>SUM(F15:F29)</f>
        <v>0</v>
      </c>
      <c r="G30" s="22" t="s">
        <v>75</v>
      </c>
      <c r="H30" s="43">
        <f>SUM(H15:H29)</f>
        <v>0</v>
      </c>
      <c r="I30" s="122">
        <f>SUM(I15:I29)</f>
        <v>0</v>
      </c>
      <c r="J30" s="123">
        <f>SUM(J15:J29)</f>
        <v>0</v>
      </c>
      <c r="K30" s="41">
        <f>SUM(K15:K29)</f>
        <v>0</v>
      </c>
      <c r="L30" s="75"/>
      <c r="M30" s="75"/>
      <c r="N30" s="75"/>
      <c r="O30" s="75"/>
      <c r="P30" s="75"/>
      <c r="Q30" s="75"/>
      <c r="R30" s="75"/>
    </row>
    <row r="31" spans="1:18">
      <c r="L31" s="75"/>
      <c r="M31" s="75"/>
      <c r="N31" s="75"/>
      <c r="O31" s="75"/>
      <c r="P31" s="75"/>
      <c r="Q31" s="75"/>
      <c r="R31" s="75"/>
    </row>
    <row r="32" spans="1:18" ht="21.75">
      <c r="A32" s="152" t="s">
        <v>72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25"/>
      <c r="N32" s="75"/>
      <c r="O32" s="75"/>
      <c r="P32" s="75"/>
      <c r="Q32" s="75"/>
      <c r="R32" s="75"/>
    </row>
    <row r="33" spans="1:18" ht="51.75">
      <c r="A33" s="23" t="s">
        <v>48</v>
      </c>
      <c r="B33" s="23" t="s">
        <v>33</v>
      </c>
      <c r="C33" s="23" t="s">
        <v>73</v>
      </c>
      <c r="D33" s="23" t="s">
        <v>35</v>
      </c>
      <c r="E33" s="24" t="s">
        <v>103</v>
      </c>
      <c r="F33" s="24" t="s">
        <v>74</v>
      </c>
      <c r="G33" s="83" t="s">
        <v>87</v>
      </c>
      <c r="H33" s="83" t="s">
        <v>83</v>
      </c>
      <c r="I33" s="83" t="s">
        <v>85</v>
      </c>
      <c r="J33" s="24" t="s">
        <v>69</v>
      </c>
      <c r="K33" s="24" t="s">
        <v>36</v>
      </c>
      <c r="O33" s="75"/>
      <c r="P33" s="75"/>
      <c r="Q33" s="75"/>
      <c r="R33" s="75"/>
    </row>
    <row r="34" spans="1:18" ht="15.75">
      <c r="A34" s="9"/>
      <c r="B34" s="9"/>
      <c r="C34" s="9"/>
      <c r="D34" s="9"/>
      <c r="E34" s="42"/>
      <c r="F34" s="40"/>
      <c r="G34" s="79"/>
      <c r="H34" s="80"/>
      <c r="I34" s="80"/>
      <c r="J34" s="20" t="str">
        <f t="shared" ref="J34:J48" si="2">IF(ISBLANK(B34),"",MIN(IF(B34="Label Haie ou équivalent",C34*1650,IF(B34="PGDH ou équivalent",C34*2750,IF(B34="Autres labels et diagnostics",C34*1100))),F34))</f>
        <v/>
      </c>
      <c r="K34" s="13"/>
    </row>
    <row r="35" spans="1:18" ht="15.75">
      <c r="A35" s="8"/>
      <c r="B35" s="8"/>
      <c r="C35" s="8"/>
      <c r="D35" s="8"/>
      <c r="E35" s="42"/>
      <c r="F35" s="40"/>
      <c r="G35" s="79"/>
      <c r="H35" s="80"/>
      <c r="I35" s="80"/>
      <c r="J35" s="20" t="str">
        <f t="shared" si="2"/>
        <v/>
      </c>
      <c r="K35" s="14"/>
    </row>
    <row r="36" spans="1:18" ht="15.75">
      <c r="A36" s="8"/>
      <c r="B36" s="8"/>
      <c r="C36" s="8"/>
      <c r="D36" s="8"/>
      <c r="E36" s="42"/>
      <c r="F36" s="40"/>
      <c r="G36" s="79"/>
      <c r="H36" s="80"/>
      <c r="I36" s="80"/>
      <c r="J36" s="20" t="str">
        <f t="shared" si="2"/>
        <v/>
      </c>
      <c r="K36" s="14"/>
    </row>
    <row r="37" spans="1:18" ht="15.75">
      <c r="A37" s="8"/>
      <c r="B37" s="8"/>
      <c r="C37" s="8"/>
      <c r="D37" s="8"/>
      <c r="E37" s="42"/>
      <c r="F37" s="40"/>
      <c r="G37" s="79"/>
      <c r="H37" s="80"/>
      <c r="I37" s="80"/>
      <c r="J37" s="20" t="str">
        <f t="shared" si="2"/>
        <v/>
      </c>
      <c r="K37" s="14"/>
    </row>
    <row r="38" spans="1:18" ht="15.75">
      <c r="A38" s="8"/>
      <c r="B38" s="8"/>
      <c r="C38" s="8"/>
      <c r="D38" s="8"/>
      <c r="E38" s="42"/>
      <c r="F38" s="40"/>
      <c r="G38" s="79"/>
      <c r="H38" s="80"/>
      <c r="I38" s="80"/>
      <c r="J38" s="20" t="str">
        <f t="shared" si="2"/>
        <v/>
      </c>
      <c r="K38" s="14"/>
    </row>
    <row r="39" spans="1:18" ht="15.75">
      <c r="A39" s="8"/>
      <c r="B39" s="8"/>
      <c r="C39" s="8"/>
      <c r="D39" s="8"/>
      <c r="E39" s="42"/>
      <c r="F39" s="40"/>
      <c r="G39" s="79"/>
      <c r="H39" s="80"/>
      <c r="I39" s="80"/>
      <c r="J39" s="20" t="str">
        <f t="shared" si="2"/>
        <v/>
      </c>
      <c r="K39" s="14"/>
    </row>
    <row r="40" spans="1:18" ht="15.75">
      <c r="A40" s="8"/>
      <c r="B40" s="8"/>
      <c r="C40" s="8"/>
      <c r="D40" s="8"/>
      <c r="E40" s="42"/>
      <c r="F40" s="40"/>
      <c r="G40" s="79"/>
      <c r="H40" s="80"/>
      <c r="I40" s="80"/>
      <c r="J40" s="20" t="str">
        <f t="shared" si="2"/>
        <v/>
      </c>
      <c r="K40" s="14"/>
    </row>
    <row r="41" spans="1:18" ht="15.75">
      <c r="A41" s="8"/>
      <c r="B41" s="8"/>
      <c r="C41" s="8"/>
      <c r="D41" s="8"/>
      <c r="E41" s="42"/>
      <c r="F41" s="40"/>
      <c r="G41" s="79"/>
      <c r="H41" s="80"/>
      <c r="I41" s="80"/>
      <c r="J41" s="20" t="str">
        <f t="shared" si="2"/>
        <v/>
      </c>
      <c r="K41" s="14"/>
    </row>
    <row r="42" spans="1:18" ht="15.75">
      <c r="A42" s="8"/>
      <c r="B42" s="8"/>
      <c r="C42" s="8"/>
      <c r="D42" s="8"/>
      <c r="E42" s="42"/>
      <c r="F42" s="40"/>
      <c r="G42" s="79"/>
      <c r="H42" s="80"/>
      <c r="I42" s="80"/>
      <c r="J42" s="20" t="str">
        <f t="shared" si="2"/>
        <v/>
      </c>
      <c r="K42" s="14"/>
    </row>
    <row r="43" spans="1:18" ht="15.75">
      <c r="A43" s="8"/>
      <c r="B43" s="8"/>
      <c r="C43" s="8"/>
      <c r="D43" s="8"/>
      <c r="E43" s="42"/>
      <c r="F43" s="40"/>
      <c r="G43" s="79"/>
      <c r="H43" s="80"/>
      <c r="I43" s="80"/>
      <c r="J43" s="20" t="str">
        <f t="shared" si="2"/>
        <v/>
      </c>
      <c r="K43" s="14"/>
    </row>
    <row r="44" spans="1:18" ht="15.75">
      <c r="A44" s="8"/>
      <c r="B44" s="8"/>
      <c r="C44" s="8"/>
      <c r="D44" s="8"/>
      <c r="E44" s="42"/>
      <c r="F44" s="40"/>
      <c r="G44" s="79"/>
      <c r="H44" s="80"/>
      <c r="I44" s="80"/>
      <c r="J44" s="20" t="str">
        <f t="shared" si="2"/>
        <v/>
      </c>
      <c r="K44" s="14"/>
    </row>
    <row r="45" spans="1:18" ht="15.75">
      <c r="A45" s="8"/>
      <c r="B45" s="8"/>
      <c r="C45" s="8"/>
      <c r="D45" s="8"/>
      <c r="E45" s="42"/>
      <c r="F45" s="40"/>
      <c r="G45" s="79"/>
      <c r="H45" s="80"/>
      <c r="I45" s="80"/>
      <c r="J45" s="20" t="str">
        <f t="shared" si="2"/>
        <v/>
      </c>
      <c r="K45" s="14"/>
    </row>
    <row r="46" spans="1:18" ht="15.75">
      <c r="A46" s="8"/>
      <c r="B46" s="8"/>
      <c r="C46" s="8"/>
      <c r="D46" s="8"/>
      <c r="E46" s="42"/>
      <c r="F46" s="40"/>
      <c r="G46" s="79"/>
      <c r="H46" s="80"/>
      <c r="I46" s="80"/>
      <c r="J46" s="20" t="str">
        <f t="shared" si="2"/>
        <v/>
      </c>
      <c r="K46" s="14"/>
    </row>
    <row r="47" spans="1:18" ht="15.75">
      <c r="A47" s="8"/>
      <c r="B47" s="8"/>
      <c r="C47" s="8"/>
      <c r="D47" s="8"/>
      <c r="E47" s="42"/>
      <c r="F47" s="40"/>
      <c r="G47" s="79"/>
      <c r="H47" s="79"/>
      <c r="I47" s="79"/>
      <c r="J47" s="20" t="str">
        <f t="shared" si="2"/>
        <v/>
      </c>
      <c r="K47" s="14"/>
    </row>
    <row r="48" spans="1:18" ht="15.75">
      <c r="A48" s="8"/>
      <c r="B48" s="12"/>
      <c r="C48" s="12"/>
      <c r="D48" s="8"/>
      <c r="E48" s="42"/>
      <c r="F48" s="40"/>
      <c r="G48" s="79"/>
      <c r="H48" s="79"/>
      <c r="I48" s="79"/>
      <c r="J48" s="20" t="str">
        <f t="shared" si="2"/>
        <v/>
      </c>
      <c r="K48" s="15"/>
    </row>
    <row r="49" spans="1:11" ht="15.75">
      <c r="A49" s="21"/>
      <c r="B49" s="21"/>
      <c r="C49" s="21">
        <f>SUM(C34:C48)</f>
        <v>0</v>
      </c>
      <c r="D49" s="22" t="s">
        <v>76</v>
      </c>
      <c r="E49" s="43">
        <f>SUM(E34:E48)</f>
        <v>0</v>
      </c>
      <c r="F49" s="39">
        <f>SUM(F34:F48)</f>
        <v>0</v>
      </c>
      <c r="G49" s="82"/>
      <c r="H49" s="82"/>
      <c r="I49" s="82"/>
      <c r="J49" s="19">
        <f>SUM(J34:J48)</f>
        <v>0</v>
      </c>
      <c r="K49" s="26">
        <f>SUM(K34:K48)</f>
        <v>0</v>
      </c>
    </row>
    <row r="50" spans="1:11">
      <c r="I50" s="75"/>
      <c r="J50" s="75"/>
      <c r="K50" s="75"/>
    </row>
    <row r="51" spans="1:11">
      <c r="D51" s="75"/>
      <c r="I51" s="75"/>
      <c r="J51" s="75"/>
      <c r="K51" s="75"/>
    </row>
    <row r="52" spans="1:11" ht="18">
      <c r="A52" s="151" t="s">
        <v>79</v>
      </c>
      <c r="B52" s="151"/>
      <c r="C52" s="151"/>
      <c r="D52" s="75"/>
    </row>
    <row r="53" spans="1:11" ht="36">
      <c r="A53" s="27"/>
      <c r="B53" s="28" t="s">
        <v>50</v>
      </c>
      <c r="C53" s="27" t="s">
        <v>49</v>
      </c>
      <c r="D53" s="75"/>
      <c r="E53" s="75"/>
      <c r="F53" s="75"/>
    </row>
    <row r="54" spans="1:11" ht="36">
      <c r="A54" s="27" t="s">
        <v>45</v>
      </c>
      <c r="B54" s="44">
        <f>J30</f>
        <v>0</v>
      </c>
      <c r="C54" s="44">
        <f>K30</f>
        <v>0</v>
      </c>
      <c r="D54" s="75"/>
      <c r="E54" s="75"/>
      <c r="F54" s="75"/>
    </row>
    <row r="55" spans="1:11" ht="36">
      <c r="A55" s="27" t="s">
        <v>46</v>
      </c>
      <c r="B55" s="45">
        <f>J49</f>
        <v>0</v>
      </c>
      <c r="C55" s="45">
        <f>K49</f>
        <v>0</v>
      </c>
      <c r="D55" s="75"/>
      <c r="E55" s="75"/>
      <c r="F55" s="75"/>
    </row>
    <row r="56" spans="1:11" ht="18">
      <c r="A56" s="27" t="s">
        <v>47</v>
      </c>
      <c r="B56" s="44">
        <f>SUM(B54:B55)</f>
        <v>0</v>
      </c>
      <c r="C56" s="44">
        <f>SUM(C54:C55)</f>
        <v>0</v>
      </c>
      <c r="D56" s="75"/>
      <c r="E56" s="75"/>
      <c r="F56" s="75"/>
    </row>
    <row r="57" spans="1:11">
      <c r="D57" s="75"/>
      <c r="E57" s="75"/>
      <c r="F57" s="75"/>
    </row>
    <row r="58" spans="1:11">
      <c r="D58" s="75"/>
      <c r="E58" s="75"/>
      <c r="F58" s="75"/>
    </row>
    <row r="59" spans="1:11">
      <c r="A59" s="75" t="s">
        <v>102</v>
      </c>
      <c r="D59" s="75"/>
      <c r="E59" s="75"/>
      <c r="F59" s="75"/>
    </row>
  </sheetData>
  <sheetProtection sheet="1" insertRows="0" selectLockedCells="1"/>
  <mergeCells count="5">
    <mergeCell ref="A52:C52"/>
    <mergeCell ref="B9:H9"/>
    <mergeCell ref="A13:K13"/>
    <mergeCell ref="A32:L32"/>
    <mergeCell ref="A7:L7"/>
  </mergeCells>
  <phoneticPr fontId="19" type="noConversion"/>
  <dataValidations count="1">
    <dataValidation type="list" allowBlank="1" showInputMessage="1" showErrorMessage="1" sqref="B15:B29 B34:B48" xr:uid="{00000000-0002-0000-0200-000000000000}">
      <formula1>$A$2:$A$5</formula1>
    </dataValidation>
  </dataValidations>
  <pageMargins left="0.51181102362204722" right="0.51181102362204722" top="0.74803149606299213" bottom="0.74803149606299213" header="0.31496062992125984" footer="0.31496062992125984"/>
  <pageSetup paperSize="9" scale="46" orientation="landscape" r:id="rId1"/>
  <headerFooter>
    <oddHeader>&amp;CAAP Animation Pacte en faveur de la Haie 2024</oddHeader>
    <oddFooter>&amp;C&amp;F</oddFooter>
  </headerFooter>
  <colBreaks count="2" manualBreakCount="2">
    <brk id="2" max="54" man="1"/>
    <brk id="5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V56"/>
  <sheetViews>
    <sheetView zoomScale="60" zoomScaleNormal="60" zoomScalePageLayoutView="40" workbookViewId="0">
      <selection activeCell="C28" sqref="C28"/>
    </sheetView>
  </sheetViews>
  <sheetFormatPr baseColWidth="10" defaultColWidth="9.140625" defaultRowHeight="18"/>
  <cols>
    <col min="1" max="1" width="2.85546875" style="2" customWidth="1"/>
    <col min="2" max="2" width="93.85546875" style="2" customWidth="1"/>
    <col min="3" max="3" width="33.5703125" style="1" customWidth="1"/>
    <col min="4" max="4" width="48.28515625" style="1" customWidth="1"/>
    <col min="5" max="5" width="33.7109375" style="1" customWidth="1"/>
    <col min="6" max="6" width="33.5703125" style="1" customWidth="1"/>
    <col min="7" max="7" width="30.5703125" style="1" customWidth="1"/>
    <col min="8" max="8" width="22.5703125" style="50" customWidth="1"/>
    <col min="9" max="650" width="9.7109375" style="1" bestFit="1" customWidth="1"/>
    <col min="651" max="16384" width="9.140625" style="2"/>
  </cols>
  <sheetData>
    <row r="1" spans="1:736" ht="22.5" thickBot="1">
      <c r="A1" s="97"/>
      <c r="B1" s="68"/>
      <c r="C1" s="68"/>
      <c r="D1" s="68"/>
      <c r="E1" s="68"/>
      <c r="F1" s="68"/>
      <c r="G1" s="68"/>
      <c r="H1" s="67"/>
      <c r="XZ1" s="2"/>
    </row>
    <row r="2" spans="1:736" ht="24.75" customHeight="1" thickBot="1">
      <c r="A2" s="97"/>
      <c r="B2" s="46" t="s">
        <v>25</v>
      </c>
      <c r="C2" s="143"/>
      <c r="D2" s="144"/>
      <c r="E2" s="144"/>
      <c r="F2" s="145"/>
      <c r="G2" s="97"/>
      <c r="H2" s="97"/>
      <c r="XZ2" s="2"/>
    </row>
    <row r="3" spans="1:736" ht="11.25" customHeight="1" thickBot="1">
      <c r="A3" s="97"/>
      <c r="B3" s="68"/>
      <c r="C3" s="68"/>
      <c r="D3" s="68"/>
      <c r="E3" s="69"/>
      <c r="F3" s="97"/>
      <c r="G3" s="97"/>
      <c r="H3" s="97"/>
      <c r="XZ3" s="2"/>
    </row>
    <row r="4" spans="1:736" ht="21.75" customHeight="1" thickBot="1">
      <c r="A4" s="97"/>
      <c r="B4" s="156" t="s">
        <v>92</v>
      </c>
      <c r="C4" s="157"/>
      <c r="D4" s="157"/>
      <c r="E4" s="158"/>
      <c r="F4" s="97"/>
      <c r="G4" s="97"/>
      <c r="H4" s="97"/>
      <c r="XZ4" s="2"/>
    </row>
    <row r="5" spans="1:736" ht="12.75" customHeight="1" thickBot="1">
      <c r="A5" s="97"/>
      <c r="B5" s="68"/>
      <c r="C5" s="68"/>
      <c r="D5" s="68"/>
      <c r="E5" s="68"/>
      <c r="F5" s="97"/>
      <c r="G5" s="97"/>
      <c r="H5" s="97"/>
      <c r="XZ5" s="2"/>
    </row>
    <row r="6" spans="1:736" ht="22.5" thickBot="1">
      <c r="A6" s="97"/>
      <c r="C6" s="159" t="s">
        <v>81</v>
      </c>
      <c r="D6" s="160"/>
      <c r="E6" s="97"/>
      <c r="F6" s="97"/>
      <c r="G6" s="97"/>
      <c r="H6" s="97"/>
    </row>
    <row r="7" spans="1:736" ht="22.5" thickBot="1">
      <c r="A7" s="97"/>
      <c r="B7" s="114"/>
      <c r="C7" s="115" t="s">
        <v>50</v>
      </c>
      <c r="D7" s="116" t="s">
        <v>49</v>
      </c>
      <c r="E7" s="97"/>
      <c r="F7" s="97"/>
      <c r="G7" s="97"/>
      <c r="H7" s="67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</row>
    <row r="8" spans="1:736" ht="21.75" customHeight="1">
      <c r="A8" s="97"/>
      <c r="B8" s="168" t="s">
        <v>26</v>
      </c>
      <c r="C8" s="169"/>
      <c r="D8" s="170"/>
      <c r="E8" s="97"/>
      <c r="F8" s="97"/>
      <c r="G8" s="68"/>
      <c r="H8" s="68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</row>
    <row r="9" spans="1:736" ht="18" customHeight="1">
      <c r="A9" s="97"/>
      <c r="B9" s="87" t="s">
        <v>53</v>
      </c>
      <c r="C9" s="85">
        <f>'Volet 1'!B65</f>
        <v>0</v>
      </c>
      <c r="D9" s="110">
        <f>'Volet 1'!C65</f>
        <v>0</v>
      </c>
      <c r="E9" s="97"/>
      <c r="F9" s="97"/>
      <c r="G9" s="68"/>
      <c r="H9" s="68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</row>
    <row r="10" spans="1:736" ht="18" customHeight="1">
      <c r="A10" s="97"/>
      <c r="B10" s="87" t="s">
        <v>60</v>
      </c>
      <c r="C10" s="85">
        <f>'Volet 1'!B66</f>
        <v>0</v>
      </c>
      <c r="D10" s="110">
        <f>'Volet 1'!C66</f>
        <v>0</v>
      </c>
      <c r="E10" s="97"/>
      <c r="F10" s="97"/>
      <c r="G10" s="68"/>
      <c r="H10" s="68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</row>
    <row r="11" spans="1:736" ht="18" customHeight="1" thickBot="1">
      <c r="A11" s="97"/>
      <c r="B11" s="111" t="s">
        <v>56</v>
      </c>
      <c r="C11" s="94">
        <f>C9+C10</f>
        <v>0</v>
      </c>
      <c r="D11" s="98">
        <f>D9+D10</f>
        <v>0</v>
      </c>
      <c r="E11" s="97"/>
      <c r="F11" s="97"/>
      <c r="G11" s="68"/>
      <c r="H11" s="68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</row>
    <row r="12" spans="1:736" ht="9.75" customHeight="1" thickBot="1">
      <c r="A12" s="97"/>
      <c r="B12" s="97"/>
      <c r="C12" s="109"/>
      <c r="D12" s="109"/>
      <c r="E12" s="97"/>
      <c r="F12" s="97"/>
      <c r="G12" s="68"/>
      <c r="H12" s="68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</row>
    <row r="13" spans="1:736" ht="18" customHeight="1">
      <c r="A13" s="97"/>
      <c r="B13" s="171" t="s">
        <v>27</v>
      </c>
      <c r="C13" s="172"/>
      <c r="D13" s="173"/>
      <c r="E13" s="97"/>
      <c r="F13" s="97"/>
      <c r="G13" s="68"/>
      <c r="H13" s="68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</row>
    <row r="14" spans="1:736" s="1" customFormat="1" ht="18" customHeight="1">
      <c r="A14" s="97"/>
      <c r="B14" s="88" t="s">
        <v>58</v>
      </c>
      <c r="C14" s="86">
        <f>'Volet 2'!B63</f>
        <v>0</v>
      </c>
      <c r="D14" s="108">
        <f>'Volet 2'!C63</f>
        <v>0</v>
      </c>
      <c r="E14" s="97"/>
      <c r="F14" s="97"/>
      <c r="G14" s="68"/>
      <c r="H14" s="68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</row>
    <row r="15" spans="1:736" s="1" customFormat="1" ht="18" customHeight="1">
      <c r="A15" s="97"/>
      <c r="B15" s="88" t="s">
        <v>61</v>
      </c>
      <c r="C15" s="86">
        <f>'Volet 2'!B64</f>
        <v>0</v>
      </c>
      <c r="D15" s="108">
        <f>'Volet 2'!C64</f>
        <v>0</v>
      </c>
      <c r="E15" s="97"/>
      <c r="F15" s="97"/>
      <c r="G15" s="68"/>
      <c r="H15" s="68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</row>
    <row r="16" spans="1:736" s="1" customFormat="1" ht="18" customHeight="1" thickBot="1">
      <c r="A16" s="97"/>
      <c r="B16" s="91" t="s">
        <v>55</v>
      </c>
      <c r="C16" s="94">
        <f>C14+C15</f>
        <v>0</v>
      </c>
      <c r="D16" s="98">
        <f>D14+D15</f>
        <v>0</v>
      </c>
      <c r="E16" s="97"/>
      <c r="F16" s="97"/>
      <c r="G16" s="68"/>
      <c r="H16" s="68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</row>
    <row r="17" spans="1:750" s="1" customFormat="1" ht="10.5" customHeight="1" thickBot="1">
      <c r="A17" s="97"/>
      <c r="B17" s="97"/>
      <c r="C17" s="97"/>
      <c r="D17" s="97"/>
      <c r="E17" s="97"/>
      <c r="F17" s="97"/>
      <c r="G17" s="68"/>
      <c r="H17" s="68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</row>
    <row r="18" spans="1:750" s="1" customFormat="1" ht="18" customHeight="1">
      <c r="A18" s="97"/>
      <c r="B18" s="174" t="s">
        <v>28</v>
      </c>
      <c r="C18" s="175"/>
      <c r="D18" s="176"/>
      <c r="E18" s="97"/>
      <c r="F18" s="97"/>
      <c r="G18" s="68"/>
      <c r="H18" s="68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</row>
    <row r="19" spans="1:750" s="1" customFormat="1" ht="18" customHeight="1">
      <c r="A19" s="97"/>
      <c r="B19" s="89" t="s">
        <v>59</v>
      </c>
      <c r="C19" s="92">
        <f>'Volet 3'!B54</f>
        <v>0</v>
      </c>
      <c r="D19" s="106">
        <f>'Volet 3'!C54</f>
        <v>0</v>
      </c>
      <c r="E19" s="97"/>
      <c r="F19" s="97"/>
      <c r="G19" s="68"/>
      <c r="H19" s="68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</row>
    <row r="20" spans="1:750" s="1" customFormat="1" ht="18" customHeight="1">
      <c r="A20" s="97"/>
      <c r="B20" s="90" t="s">
        <v>62</v>
      </c>
      <c r="C20" s="93">
        <f>'Volet 3'!B55</f>
        <v>0</v>
      </c>
      <c r="D20" s="107">
        <f>'Volet 3'!C55</f>
        <v>0</v>
      </c>
      <c r="E20" s="97"/>
      <c r="F20" s="97"/>
      <c r="G20" s="68"/>
      <c r="H20" s="68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</row>
    <row r="21" spans="1:750" s="1" customFormat="1" ht="18" customHeight="1" thickBot="1">
      <c r="A21" s="97"/>
      <c r="B21" s="91" t="s">
        <v>57</v>
      </c>
      <c r="C21" s="94">
        <f>C19+C20</f>
        <v>0</v>
      </c>
      <c r="D21" s="98">
        <f>D19+D20</f>
        <v>0</v>
      </c>
      <c r="E21" s="97"/>
      <c r="F21" s="97"/>
      <c r="G21" s="68"/>
      <c r="H21" s="68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</row>
    <row r="22" spans="1:750" s="1" customFormat="1" ht="10.5" customHeight="1" thickBot="1">
      <c r="A22" s="97"/>
      <c r="B22" s="68"/>
      <c r="C22" s="68"/>
      <c r="D22" s="68"/>
      <c r="E22" s="97"/>
      <c r="F22" s="97"/>
      <c r="G22" s="68"/>
      <c r="H22" s="68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</row>
    <row r="23" spans="1:750" s="1" customFormat="1" ht="18" customHeight="1">
      <c r="A23" s="97"/>
      <c r="B23" s="177" t="s">
        <v>82</v>
      </c>
      <c r="C23" s="178"/>
      <c r="D23" s="179"/>
      <c r="E23" s="97"/>
      <c r="F23" s="97"/>
      <c r="G23" s="68"/>
      <c r="H23" s="68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</row>
    <row r="24" spans="1:750" s="1" customFormat="1" ht="18" customHeight="1">
      <c r="A24" s="97"/>
      <c r="B24" s="102" t="s">
        <v>93</v>
      </c>
      <c r="C24" s="103">
        <f>C9+C14+C19</f>
        <v>0</v>
      </c>
      <c r="D24" s="112">
        <f>D9+D14+D19</f>
        <v>0</v>
      </c>
      <c r="E24" s="97"/>
      <c r="F24" s="97"/>
      <c r="G24" s="68"/>
      <c r="H24" s="68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</row>
    <row r="25" spans="1:750" s="1" customFormat="1" ht="18" customHeight="1" thickBot="1">
      <c r="A25" s="97"/>
      <c r="B25" s="99" t="s">
        <v>32</v>
      </c>
      <c r="C25" s="105">
        <f t="shared" ref="C25" si="0">C10+C15+C20</f>
        <v>0</v>
      </c>
      <c r="D25" s="113">
        <f>D10+D15+D20</f>
        <v>0</v>
      </c>
      <c r="E25" s="97"/>
      <c r="F25" s="97"/>
      <c r="G25" s="68"/>
      <c r="H25" s="68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</row>
    <row r="26" spans="1:750" s="1" customFormat="1" ht="18" customHeight="1" thickBot="1">
      <c r="A26" s="97"/>
      <c r="B26" s="100" t="s">
        <v>54</v>
      </c>
      <c r="C26" s="101">
        <f>C11+C16+C21</f>
        <v>0</v>
      </c>
      <c r="D26" s="101">
        <f>D11+D16+D21</f>
        <v>0</v>
      </c>
      <c r="E26" s="97"/>
      <c r="F26" s="97"/>
      <c r="G26" s="68"/>
      <c r="H26" s="68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</row>
    <row r="27" spans="1:750" s="1" customFormat="1" ht="9.75" customHeight="1" thickBot="1">
      <c r="A27" s="97"/>
      <c r="B27" s="68"/>
      <c r="C27" s="68"/>
      <c r="D27" s="68"/>
      <c r="E27" s="97"/>
      <c r="F27" s="97"/>
      <c r="G27" s="68"/>
      <c r="H27" s="68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</row>
    <row r="28" spans="1:750" ht="22.5" thickBot="1">
      <c r="A28" s="97"/>
      <c r="B28" s="104" t="s">
        <v>91</v>
      </c>
      <c r="C28" s="136"/>
      <c r="D28" s="68"/>
      <c r="E28" s="68"/>
      <c r="F28" s="68"/>
      <c r="G28" s="68"/>
      <c r="H28" s="68"/>
      <c r="XY28" s="2"/>
      <c r="XZ28" s="2"/>
    </row>
    <row r="29" spans="1:750" ht="8.25" customHeight="1" thickBot="1">
      <c r="A29" s="97"/>
    </row>
    <row r="30" spans="1:750" ht="21.75" customHeight="1" thickBot="1">
      <c r="A30" s="97"/>
      <c r="B30" s="165" t="s">
        <v>11</v>
      </c>
      <c r="C30" s="166"/>
      <c r="D30" s="166"/>
      <c r="E30" s="167"/>
      <c r="F30" s="62"/>
      <c r="G30" s="62"/>
      <c r="H30" s="68"/>
      <c r="XY30" s="2"/>
      <c r="XZ30" s="2"/>
    </row>
    <row r="31" spans="1:750" ht="12.75" customHeight="1" thickBot="1">
      <c r="A31" s="97"/>
      <c r="B31" s="124"/>
      <c r="C31" s="124"/>
      <c r="D31" s="124"/>
      <c r="E31" s="124"/>
      <c r="F31" s="61"/>
      <c r="G31" s="61"/>
      <c r="H31" s="68"/>
      <c r="XY31" s="2"/>
      <c r="XZ31" s="2"/>
    </row>
    <row r="32" spans="1:750" ht="23.25" customHeight="1">
      <c r="A32" s="97"/>
      <c r="B32" s="163" t="s">
        <v>12</v>
      </c>
      <c r="C32" s="164"/>
      <c r="D32" s="163" t="s">
        <v>13</v>
      </c>
      <c r="E32" s="164"/>
      <c r="F32" s="63"/>
      <c r="G32" s="63"/>
      <c r="H32" s="68"/>
      <c r="XY32" s="2"/>
      <c r="XZ32" s="2"/>
    </row>
    <row r="33" spans="1:650" ht="21.75">
      <c r="A33" s="97"/>
      <c r="B33" s="125" t="s">
        <v>6</v>
      </c>
      <c r="C33" s="126" t="s">
        <v>15</v>
      </c>
      <c r="D33" s="125" t="s">
        <v>14</v>
      </c>
      <c r="E33" s="127" t="s">
        <v>15</v>
      </c>
      <c r="F33" s="63"/>
      <c r="G33" s="63"/>
      <c r="H33" s="68"/>
      <c r="XY33" s="2"/>
      <c r="XZ33" s="2"/>
    </row>
    <row r="34" spans="1:650" ht="18.75" customHeight="1">
      <c r="A34" s="97"/>
      <c r="B34" s="128" t="s">
        <v>31</v>
      </c>
      <c r="C34" s="129">
        <f>C11</f>
        <v>0</v>
      </c>
      <c r="D34" s="161" t="s">
        <v>18</v>
      </c>
      <c r="E34" s="162"/>
      <c r="F34" s="63"/>
      <c r="G34" s="63"/>
      <c r="H34" s="68"/>
      <c r="XY34" s="2"/>
      <c r="XZ34" s="2"/>
    </row>
    <row r="35" spans="1:650" ht="21.75">
      <c r="A35" s="97"/>
      <c r="B35" s="128" t="s">
        <v>29</v>
      </c>
      <c r="C35" s="129">
        <f>C16</f>
        <v>0</v>
      </c>
      <c r="D35" s="130" t="s">
        <v>16</v>
      </c>
      <c r="E35" s="129">
        <f>D26</f>
        <v>0</v>
      </c>
      <c r="F35" s="63"/>
      <c r="G35" s="63"/>
      <c r="H35" s="68"/>
      <c r="XY35" s="2"/>
      <c r="XZ35" s="2"/>
    </row>
    <row r="36" spans="1:650" ht="37.5" customHeight="1">
      <c r="A36" s="97"/>
      <c r="B36" s="128" t="s">
        <v>30</v>
      </c>
      <c r="C36" s="129">
        <f>C21</f>
        <v>0</v>
      </c>
      <c r="D36" s="161" t="s">
        <v>19</v>
      </c>
      <c r="E36" s="162"/>
      <c r="F36" s="117"/>
      <c r="H36" s="68"/>
      <c r="XY36" s="2"/>
      <c r="XZ36" s="2"/>
    </row>
    <row r="37" spans="1:650" ht="21.75">
      <c r="A37" s="97"/>
      <c r="B37" s="31"/>
      <c r="C37" s="34"/>
      <c r="D37" s="32" t="s">
        <v>20</v>
      </c>
      <c r="E37" s="36">
        <f>C41-E35</f>
        <v>0</v>
      </c>
      <c r="F37" s="68"/>
      <c r="G37" s="68"/>
      <c r="H37" s="68"/>
    </row>
    <row r="38" spans="1:650" ht="21.75">
      <c r="A38" s="97"/>
      <c r="B38" s="31"/>
      <c r="C38" s="34"/>
      <c r="D38" s="32" t="s">
        <v>21</v>
      </c>
      <c r="E38" s="36">
        <v>0</v>
      </c>
      <c r="F38" s="68"/>
      <c r="G38" s="68"/>
      <c r="H38" s="68"/>
    </row>
    <row r="39" spans="1:650" ht="18" customHeight="1">
      <c r="A39" s="97"/>
      <c r="B39" s="31"/>
      <c r="C39" s="34"/>
      <c r="D39" s="32" t="s">
        <v>22</v>
      </c>
      <c r="E39" s="36">
        <v>0</v>
      </c>
      <c r="F39" s="68"/>
      <c r="G39" s="68"/>
      <c r="H39" s="68"/>
      <c r="XZ39" s="2"/>
    </row>
    <row r="40" spans="1:650" ht="22.5" thickBot="1">
      <c r="A40" s="97"/>
      <c r="B40" s="31"/>
      <c r="C40" s="34"/>
      <c r="D40" s="32" t="s">
        <v>17</v>
      </c>
      <c r="E40" s="36">
        <v>0</v>
      </c>
      <c r="F40" s="68"/>
      <c r="G40" s="68"/>
      <c r="H40" s="68"/>
      <c r="XZ40" s="2"/>
    </row>
    <row r="41" spans="1:650" ht="22.5" thickBot="1">
      <c r="A41" s="97"/>
      <c r="B41" s="33" t="s">
        <v>24</v>
      </c>
      <c r="C41" s="35">
        <f>C34+C35+C36</f>
        <v>0</v>
      </c>
      <c r="D41" s="33" t="s">
        <v>23</v>
      </c>
      <c r="E41" s="37">
        <f>E35+SUM(E37:E40)</f>
        <v>0</v>
      </c>
      <c r="F41" s="68"/>
      <c r="G41" s="68"/>
      <c r="H41" s="68"/>
      <c r="XZ41" s="2"/>
    </row>
    <row r="42" spans="1:650" ht="21.75">
      <c r="A42" s="131"/>
      <c r="B42" s="131"/>
      <c r="C42" s="131"/>
      <c r="D42" s="97"/>
      <c r="E42" s="97"/>
      <c r="F42" s="97"/>
      <c r="G42" s="97"/>
      <c r="H42" s="97"/>
    </row>
    <row r="43" spans="1:650" ht="31.5" customHeight="1" thickBot="1">
      <c r="A43" s="131"/>
      <c r="B43" s="154" t="s">
        <v>94</v>
      </c>
      <c r="C43" s="155"/>
      <c r="D43" s="97"/>
      <c r="E43" s="97"/>
      <c r="F43" s="97"/>
      <c r="G43" s="97"/>
      <c r="H43" s="97"/>
    </row>
    <row r="44" spans="1:650" ht="21.75">
      <c r="A44" s="131"/>
      <c r="B44" s="132" t="s">
        <v>95</v>
      </c>
      <c r="C44" s="131"/>
      <c r="D44" s="97"/>
      <c r="E44" s="97"/>
      <c r="F44" s="97"/>
      <c r="G44" s="97"/>
      <c r="H44" s="97"/>
    </row>
    <row r="45" spans="1:650" ht="21.75">
      <c r="A45" s="131"/>
      <c r="B45" s="133"/>
      <c r="C45" s="131"/>
      <c r="D45" s="97"/>
      <c r="E45" s="97"/>
      <c r="F45" s="97"/>
      <c r="G45" s="97"/>
      <c r="H45" s="97"/>
    </row>
    <row r="46" spans="1:650" ht="21.75">
      <c r="A46" s="131"/>
      <c r="B46" s="133"/>
      <c r="C46" s="131"/>
      <c r="D46" s="97"/>
      <c r="E46" s="97"/>
      <c r="F46" s="97"/>
      <c r="G46" s="97"/>
      <c r="H46" s="97"/>
      <c r="XZ46" s="2"/>
    </row>
    <row r="47" spans="1:650" ht="21.75">
      <c r="A47" s="131"/>
      <c r="B47" s="133"/>
      <c r="C47" s="131"/>
      <c r="D47" s="97"/>
      <c r="E47" s="97"/>
      <c r="F47" s="97"/>
      <c r="G47" s="97"/>
      <c r="H47" s="97"/>
      <c r="XZ47" s="2"/>
    </row>
    <row r="48" spans="1:650" ht="21.75">
      <c r="A48" s="131"/>
      <c r="B48" s="133"/>
      <c r="C48" s="131"/>
      <c r="D48" s="97"/>
      <c r="E48" s="97"/>
      <c r="F48" s="97"/>
      <c r="G48" s="97"/>
      <c r="H48" s="97"/>
      <c r="XZ48" s="2"/>
    </row>
    <row r="49" spans="1:650" ht="22.5" thickBot="1">
      <c r="A49" s="134"/>
      <c r="B49" s="135"/>
      <c r="C49" s="134"/>
      <c r="D49" s="62"/>
      <c r="E49" s="62"/>
      <c r="F49" s="62"/>
      <c r="G49" s="68"/>
      <c r="H49" s="68"/>
      <c r="XZ49" s="2"/>
    </row>
    <row r="50" spans="1:650" ht="21.75">
      <c r="A50" s="134"/>
      <c r="B50" s="134"/>
      <c r="C50" s="134"/>
      <c r="D50" s="62"/>
      <c r="E50" s="62"/>
      <c r="F50" s="62"/>
      <c r="G50" s="68"/>
      <c r="H50" s="68"/>
      <c r="XZ50" s="2"/>
    </row>
    <row r="51" spans="1:650" ht="21.75">
      <c r="A51" s="131"/>
      <c r="B51" s="131"/>
      <c r="C51" s="131"/>
      <c r="D51" s="68"/>
      <c r="E51" s="68"/>
      <c r="F51" s="68"/>
      <c r="G51" s="68"/>
      <c r="H51" s="68"/>
      <c r="XZ51" s="2"/>
    </row>
    <row r="52" spans="1:650" ht="21.75">
      <c r="A52" s="131"/>
      <c r="B52" s="131"/>
      <c r="C52" s="131"/>
      <c r="D52" s="68"/>
      <c r="E52" s="68"/>
      <c r="F52" s="68"/>
      <c r="G52" s="68"/>
      <c r="H52" s="68"/>
      <c r="XZ52" s="2"/>
    </row>
    <row r="53" spans="1:650" ht="21.75">
      <c r="A53" s="131"/>
      <c r="B53" s="131"/>
      <c r="C53" s="131"/>
      <c r="D53" s="68"/>
      <c r="E53" s="68"/>
      <c r="F53" s="68"/>
      <c r="G53" s="68"/>
      <c r="H53" s="68"/>
      <c r="XZ53" s="2"/>
    </row>
    <row r="54" spans="1:650" ht="21.75">
      <c r="A54" s="68"/>
      <c r="B54" s="68"/>
      <c r="C54" s="68"/>
      <c r="D54" s="68"/>
      <c r="E54" s="68"/>
      <c r="F54" s="68"/>
      <c r="G54" s="68"/>
      <c r="H54" s="68"/>
      <c r="XZ54" s="2"/>
    </row>
    <row r="55" spans="1:650" ht="21.75">
      <c r="A55" s="68"/>
      <c r="B55" s="68"/>
      <c r="C55" s="68"/>
      <c r="D55" s="68"/>
      <c r="E55" s="68"/>
      <c r="F55" s="68"/>
      <c r="G55" s="68"/>
      <c r="H55" s="68"/>
    </row>
    <row r="56" spans="1:650" ht="21.75">
      <c r="A56" s="68"/>
      <c r="B56" s="68"/>
      <c r="C56" s="68"/>
      <c r="D56" s="68"/>
      <c r="E56" s="68"/>
      <c r="F56" s="68"/>
      <c r="G56" s="68"/>
      <c r="H56" s="68"/>
    </row>
  </sheetData>
  <sheetProtection sheet="1" insertRows="0" selectLockedCells="1"/>
  <mergeCells count="13">
    <mergeCell ref="B43:C43"/>
    <mergeCell ref="B4:E4"/>
    <mergeCell ref="C6:D6"/>
    <mergeCell ref="C2:F2"/>
    <mergeCell ref="D36:E36"/>
    <mergeCell ref="D34:E34"/>
    <mergeCell ref="D32:E32"/>
    <mergeCell ref="B32:C32"/>
    <mergeCell ref="B30:E30"/>
    <mergeCell ref="B8:D8"/>
    <mergeCell ref="B13:D13"/>
    <mergeCell ref="B18:D18"/>
    <mergeCell ref="B23:D23"/>
  </mergeCells>
  <dataValidations disablePrompts="1" count="1">
    <dataValidation type="list" allowBlank="1" showInputMessage="1" showErrorMessage="1" sqref="C22:D22" xr:uid="{00000000-0002-0000-0300-000000000000}">
      <formula1>"Demandeur, Partenaire"</formula1>
    </dataValidation>
  </dataValidations>
  <pageMargins left="0.51181102362204722" right="0.51181102362204722" top="0.74803149606299213" bottom="0.74803149606299213" header="0.31496062992125984" footer="0.31496062992125984"/>
  <pageSetup paperSize="8" scale="77" orientation="landscape" r:id="rId1"/>
  <headerFooter differentOddEven="1">
    <oddHeader>&amp;CAAP Animation Pacte en faveur de la Haie 2024</oddHeader>
    <oddFooter>&amp;C&amp;F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E7"/>
  <sheetViews>
    <sheetView workbookViewId="0">
      <selection activeCell="E25" sqref="E25"/>
    </sheetView>
  </sheetViews>
  <sheetFormatPr baseColWidth="10" defaultRowHeight="15"/>
  <cols>
    <col min="5" max="5" width="72.85546875" bestFit="1" customWidth="1"/>
  </cols>
  <sheetData>
    <row r="4" spans="2:5">
      <c r="B4" t="s">
        <v>0</v>
      </c>
      <c r="D4" t="s">
        <v>2</v>
      </c>
      <c r="E4" s="3" t="s">
        <v>7</v>
      </c>
    </row>
    <row r="5" spans="2:5">
      <c r="B5" t="s">
        <v>1</v>
      </c>
      <c r="D5" t="s">
        <v>3</v>
      </c>
      <c r="E5" s="3" t="s">
        <v>8</v>
      </c>
    </row>
    <row r="6" spans="2:5">
      <c r="E6" s="3" t="s">
        <v>4</v>
      </c>
    </row>
    <row r="7" spans="2:5">
      <c r="E7" s="3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673D8678CD0A40A1748027BD23115B" ma:contentTypeVersion="16" ma:contentTypeDescription="Crée un document." ma:contentTypeScope="" ma:versionID="9fd8376890ad0e8a95d27945cc02951e">
  <xsd:schema xmlns:xsd="http://www.w3.org/2001/XMLSchema" xmlns:xs="http://www.w3.org/2001/XMLSchema" xmlns:p="http://schemas.microsoft.com/office/2006/metadata/properties" xmlns:ns2="6bbf94f4-3003-4e6a-be2b-98c27fcb0d4b" xmlns:ns3="025fd38d-ad28-4eba-a4c2-0f53b526f96e" targetNamespace="http://schemas.microsoft.com/office/2006/metadata/properties" ma:root="true" ma:fieldsID="b3d8b7fa0aa75cd2f15d979867eb5a47" ns2:_="" ns3:_="">
    <xsd:import namespace="6bbf94f4-3003-4e6a-be2b-98c27fcb0d4b"/>
    <xsd:import namespace="025fd38d-ad28-4eba-a4c2-0f53b526f9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f94f4-3003-4e6a-be2b-98c27fcb0d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3f3ae05-6730-4675-8382-d65f00ee7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fd38d-ad28-4eba-a4c2-0f53b526f96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37c1dd1-d0ca-4a7a-aebd-2ed4b76536ad}" ma:internalName="TaxCatchAll" ma:showField="CatchAllData" ma:web="025fd38d-ad28-4eba-a4c2-0f53b526f9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8BDAA0-6C9E-409C-8446-4AD7344F0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bf94f4-3003-4e6a-be2b-98c27fcb0d4b"/>
    <ds:schemaRef ds:uri="025fd38d-ad28-4eba-a4c2-0f53b526f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AF3352-C292-4144-8C0C-ADF87623A6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Volet 1</vt:lpstr>
      <vt:lpstr>Volet 2</vt:lpstr>
      <vt:lpstr>Volet 3</vt:lpstr>
      <vt:lpstr>Synthèse</vt:lpstr>
      <vt:lpstr>Paramètres</vt:lpstr>
      <vt:lpstr>Synthèse!Zone_d_impression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corinne.heuclin</dc:creator>
  <cp:lastModifiedBy>Utilisateur Windows</cp:lastModifiedBy>
  <cp:lastPrinted>2024-10-15T08:08:57Z</cp:lastPrinted>
  <dcterms:created xsi:type="dcterms:W3CDTF">2023-07-26T11:56:35Z</dcterms:created>
  <dcterms:modified xsi:type="dcterms:W3CDTF">2025-04-07T12:39:13Z</dcterms:modified>
</cp:coreProperties>
</file>