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tilisateurs\herve.jocaille\Mes Documents\AAP 30000\AAP 2025\a_AAP 2025 pieces\"/>
    </mc:Choice>
  </mc:AlternateContent>
  <xr:revisionPtr revIDLastSave="0" documentId="13_ncr:1_{AB20E811-7C6F-44A5-B488-868DEFBD1B4C}" xr6:coauthVersionLast="47" xr6:coauthVersionMax="47" xr10:uidLastSave="{00000000-0000-0000-0000-000000000000}"/>
  <bookViews>
    <workbookView xWindow="-120" yWindow="-120" windowWidth="25440" windowHeight="15270" tabRatio="500" xr2:uid="{00000000-000D-0000-FFFF-FFFF00000000}"/>
  </bookViews>
  <sheets>
    <sheet name="3A_Fiche-Financement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6" i="5" l="1"/>
  <c r="H15" i="5"/>
  <c r="H14" i="5"/>
  <c r="I14" i="5" l="1"/>
  <c r="M15" i="5" s="1"/>
  <c r="H6" i="5" l="1"/>
  <c r="H9" i="5"/>
  <c r="H8" i="5"/>
  <c r="H7" i="5"/>
  <c r="M6" i="5"/>
  <c r="I6" i="5" l="1"/>
  <c r="J14" i="5"/>
  <c r="N15" i="5" s="1"/>
  <c r="L6" i="5" l="1"/>
  <c r="J6" i="5"/>
  <c r="M14" i="5" l="1"/>
  <c r="N6" i="5"/>
  <c r="N14" i="5" s="1"/>
  <c r="N16" i="5" s="1"/>
  <c r="C21" i="5" s="1"/>
  <c r="M16" i="5" l="1"/>
  <c r="H21" i="5" s="1"/>
  <c r="G21" i="5"/>
  <c r="B21" i="5" l="1"/>
  <c r="I21" i="5"/>
</calcChain>
</file>

<file path=xl/sharedStrings.xml><?xml version="1.0" encoding="utf-8"?>
<sst xmlns="http://schemas.openxmlformats.org/spreadsheetml/2006/main" count="46" uniqueCount="38">
  <si>
    <t>Animation du groupe</t>
  </si>
  <si>
    <t>Accompagnement et coordination projet
Conseil individuel et collectif</t>
  </si>
  <si>
    <t>Transfert technique et démonstrations</t>
  </si>
  <si>
    <t>Essais et expérimentation</t>
  </si>
  <si>
    <t>Capitalisation</t>
  </si>
  <si>
    <t>Frais directs</t>
  </si>
  <si>
    <t>Petit matériel expérimental, analyses</t>
  </si>
  <si>
    <t>Intervenants extérieurs</t>
  </si>
  <si>
    <t>Plaquettes, supports de communication…</t>
  </si>
  <si>
    <t>Total</t>
  </si>
  <si>
    <t>ANNEXE 3A</t>
  </si>
  <si>
    <t>1 fiche par structure</t>
  </si>
  <si>
    <t>case
à compléter</t>
  </si>
  <si>
    <t>Fiche de financement du projet de groupe "30 000 / Défis Plus"</t>
  </si>
  <si>
    <t>Nombre de jours d'animation prévisionnel de la structure</t>
  </si>
  <si>
    <t>Nombre de jours total retenu par l'AELB
(maxi 150 j)</t>
  </si>
  <si>
    <t>journalier</t>
  </si>
  <si>
    <t>total</t>
  </si>
  <si>
    <t>Cout prévisionnel pour la structure</t>
  </si>
  <si>
    <t>année 1</t>
  </si>
  <si>
    <t>année 2</t>
  </si>
  <si>
    <t>année 3</t>
  </si>
  <si>
    <t>total 3 campagnes</t>
  </si>
  <si>
    <t>journalier
(maxi 450 €/j)</t>
  </si>
  <si>
    <t>Montant éligible retenu par l'AELB</t>
  </si>
  <si>
    <t>Animation du collectif d'agriculteurs</t>
  </si>
  <si>
    <t>Montant éligible retenu par l'AELB
(maxi 16 500 €)</t>
  </si>
  <si>
    <t>Projet complet</t>
  </si>
  <si>
    <t>…</t>
  </si>
  <si>
    <t>Subventions attendues d'autres financeurs</t>
  </si>
  <si>
    <t>Cout total prévisionnel pour la structure</t>
  </si>
  <si>
    <t>Montant éligible par l'AELB
(maxi 84 000 €)</t>
  </si>
  <si>
    <t>total
(maxi 67 500 €)</t>
  </si>
  <si>
    <t>Total subventions attendues</t>
  </si>
  <si>
    <t>Plafond subventions publiques
(80 % du cout total)</t>
  </si>
  <si>
    <t>Subvention théorique de l'AELB
(taux de 50 %)</t>
  </si>
  <si>
    <t>Taux d'aide prévisionnel de l'AELB</t>
  </si>
  <si>
    <t>Auto-financement prévisionnel de la structure
(20 % minimum)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</si>
</sst>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0\ %"/>
  </numFmts>
  <fonts count="13" x14ac:knownFonts="1">
    <font>
      <sz val="11"/>
      <color rgb="FF000000"/>
      <name val="Arial"/>
      <charset val="1"/>
    </font>
    <font>
      <b/>
      <i/>
      <sz val="16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i/>
      <u/>
      <sz val="11"/>
      <color rgb="FF000000"/>
      <name val="Arial"/>
      <family val="2"/>
      <charset val="1"/>
    </font>
    <font>
      <b/>
      <sz val="18"/>
      <color rgb="FF000000"/>
      <name val="Calibri Light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Calibri Light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rgb="FFFFCC00"/>
        <bgColor rgb="FFFFF200"/>
      </patternFill>
    </fill>
    <fill>
      <patternFill patternType="solid">
        <fgColor rgb="FFC0C0C0"/>
        <bgColor rgb="FFC5E0B4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79998168889431442"/>
        <bgColor rgb="FFC5E0B4"/>
      </patternFill>
    </fill>
    <fill>
      <patternFill patternType="solid">
        <fgColor theme="9" tint="0.79998168889431442"/>
        <bgColor rgb="FFF2F2F2"/>
      </patternFill>
    </fill>
    <fill>
      <patternFill patternType="solid">
        <fgColor rgb="FFFFFF00"/>
        <bgColor rgb="FFF2F2F2"/>
      </patternFill>
    </fill>
    <fill>
      <patternFill patternType="solid">
        <fgColor rgb="FFFFC000"/>
        <bgColor rgb="FFFFF200"/>
      </patternFill>
    </fill>
    <fill>
      <patternFill patternType="solid">
        <fgColor rgb="FF00B0F0"/>
        <bgColor rgb="FFFFF200"/>
      </patternFill>
    </fill>
    <fill>
      <patternFill patternType="solid">
        <fgColor rgb="FF00B050"/>
        <bgColor rgb="FFFFF200"/>
      </patternFill>
    </fill>
    <fill>
      <patternFill patternType="solid">
        <fgColor theme="7" tint="0.79998168889431442"/>
        <bgColor rgb="FFFFF200"/>
      </patternFill>
    </fill>
    <fill>
      <patternFill patternType="solid">
        <fgColor rgb="FF92D050"/>
        <bgColor rgb="FFFFF2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C5E0B4"/>
      </patternFill>
    </fill>
    <fill>
      <patternFill patternType="solid">
        <fgColor theme="4" tint="0.79998168889431442"/>
        <bgColor rgb="FFD6DCE5"/>
      </patternFill>
    </fill>
    <fill>
      <patternFill patternType="solid">
        <fgColor theme="4" tint="0.79998168889431442"/>
        <bgColor rgb="FFFFF200"/>
      </patternFill>
    </fill>
    <fill>
      <patternFill patternType="solid">
        <fgColor theme="4" tint="0.39997558519241921"/>
        <bgColor rgb="FFFFF200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8">
    <xf numFmtId="0" fontId="0" fillId="0" borderId="0"/>
    <xf numFmtId="165" fontId="5" fillId="0" borderId="0" applyBorder="0" applyProtection="0"/>
    <xf numFmtId="0" fontId="1" fillId="0" borderId="0" applyBorder="0" applyProtection="0">
      <alignment horizontal="center"/>
    </xf>
    <xf numFmtId="0" fontId="2" fillId="0" borderId="0"/>
    <xf numFmtId="0" fontId="2" fillId="0" borderId="0"/>
    <xf numFmtId="164" fontId="3" fillId="0" borderId="0" applyBorder="0" applyProtection="0"/>
    <xf numFmtId="0" fontId="1" fillId="0" borderId="0" applyBorder="0" applyProtection="0">
      <alignment horizontal="center" textRotation="90"/>
    </xf>
    <xf numFmtId="44" fontId="8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0" fillId="0" borderId="0" xfId="0" applyAlignment="1">
      <alignment vertical="center"/>
    </xf>
    <xf numFmtId="0" fontId="7" fillId="5" borderId="4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9" fillId="8" borderId="11" xfId="0" applyFont="1" applyFill="1" applyBorder="1" applyAlignment="1" applyProtection="1">
      <alignment horizontal="center" vertical="center"/>
    </xf>
    <xf numFmtId="0" fontId="10" fillId="4" borderId="11" xfId="0" applyFont="1" applyFill="1" applyBorder="1" applyAlignment="1" applyProtection="1">
      <alignment horizontal="center" vertical="center"/>
    </xf>
    <xf numFmtId="0" fontId="9" fillId="8" borderId="12" xfId="0" applyFont="1" applyFill="1" applyBorder="1" applyAlignment="1" applyProtection="1">
      <alignment horizontal="center" vertical="center"/>
    </xf>
    <xf numFmtId="0" fontId="10" fillId="4" borderId="12" xfId="0" applyFont="1" applyFill="1" applyBorder="1" applyAlignment="1" applyProtection="1">
      <alignment horizontal="center" vertical="center"/>
    </xf>
    <xf numFmtId="0" fontId="9" fillId="8" borderId="6" xfId="0" applyFont="1" applyFill="1" applyBorder="1" applyAlignment="1" applyProtection="1">
      <alignment horizontal="center" vertical="center"/>
    </xf>
    <xf numFmtId="0" fontId="10" fillId="4" borderId="6" xfId="0" applyFont="1" applyFill="1" applyBorder="1" applyAlignment="1" applyProtection="1">
      <alignment horizontal="center" vertical="center"/>
    </xf>
    <xf numFmtId="0" fontId="6" fillId="12" borderId="6" xfId="0" applyFont="1" applyFill="1" applyBorder="1" applyAlignment="1" applyProtection="1">
      <alignment horizontal="center" vertical="center" wrapText="1"/>
    </xf>
    <xf numFmtId="0" fontId="7" fillId="14" borderId="6" xfId="0" applyFont="1" applyFill="1" applyBorder="1" applyAlignment="1" applyProtection="1">
      <alignment horizontal="center" vertical="center" wrapText="1"/>
    </xf>
    <xf numFmtId="0" fontId="6" fillId="15" borderId="6" xfId="0" applyFont="1" applyFill="1" applyBorder="1" applyAlignment="1" applyProtection="1">
      <alignment horizontal="center" vertical="center" wrapText="1"/>
    </xf>
    <xf numFmtId="44" fontId="9" fillId="16" borderId="11" xfId="7" applyFont="1" applyFill="1" applyBorder="1" applyAlignment="1" applyProtection="1">
      <alignment vertical="center"/>
    </xf>
    <xf numFmtId="44" fontId="9" fillId="16" borderId="12" xfId="7" applyFont="1" applyFill="1" applyBorder="1" applyAlignment="1" applyProtection="1">
      <alignment vertical="center"/>
    </xf>
    <xf numFmtId="44" fontId="9" fillId="16" borderId="6" xfId="7" applyFont="1" applyFill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horizontal="center" vertical="center"/>
    </xf>
    <xf numFmtId="44" fontId="7" fillId="0" borderId="9" xfId="0" applyNumberFormat="1" applyFont="1" applyBorder="1" applyAlignment="1" applyProtection="1">
      <alignment vertical="center"/>
    </xf>
    <xf numFmtId="0" fontId="9" fillId="4" borderId="19" xfId="0" applyFont="1" applyFill="1" applyBorder="1" applyAlignment="1" applyProtection="1">
      <alignment horizontal="left" vertical="center" wrapText="1" indent="1"/>
    </xf>
    <xf numFmtId="0" fontId="10" fillId="4" borderId="15" xfId="0" applyFont="1" applyFill="1" applyBorder="1" applyAlignment="1" applyProtection="1">
      <alignment horizontal="left" vertical="center" wrapText="1" indent="1"/>
    </xf>
    <xf numFmtId="0" fontId="10" fillId="4" borderId="19" xfId="0" applyFont="1" applyFill="1" applyBorder="1" applyAlignment="1" applyProtection="1">
      <alignment horizontal="left" vertical="center" wrapText="1" indent="1"/>
    </xf>
    <xf numFmtId="44" fontId="7" fillId="0" borderId="10" xfId="0" applyNumberFormat="1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44" fontId="9" fillId="17" borderId="4" xfId="0" applyNumberFormat="1" applyFont="1" applyFill="1" applyBorder="1" applyAlignment="1" applyProtection="1">
      <alignment horizontal="center" vertical="center"/>
    </xf>
    <xf numFmtId="44" fontId="9" fillId="24" borderId="1" xfId="0" applyNumberFormat="1" applyFont="1" applyFill="1" applyBorder="1" applyAlignment="1" applyProtection="1">
      <alignment horizontal="center" vertical="center"/>
    </xf>
    <xf numFmtId="0" fontId="9" fillId="20" borderId="21" xfId="0" applyFont="1" applyFill="1" applyBorder="1" applyAlignment="1" applyProtection="1">
      <alignment horizontal="center" vertical="center"/>
    </xf>
    <xf numFmtId="0" fontId="9" fillId="20" borderId="21" xfId="0" applyFont="1" applyFill="1" applyBorder="1" applyAlignment="1" applyProtection="1">
      <alignment horizontal="center" vertical="center" wrapText="1"/>
    </xf>
    <xf numFmtId="44" fontId="9" fillId="19" borderId="4" xfId="7" applyFont="1" applyFill="1" applyBorder="1" applyAlignment="1" applyProtection="1">
      <alignment vertical="center"/>
    </xf>
    <xf numFmtId="44" fontId="5" fillId="0" borderId="4" xfId="7" applyFont="1" applyBorder="1" applyAlignment="1" applyProtection="1">
      <alignment horizontal="center" vertical="center"/>
    </xf>
    <xf numFmtId="44" fontId="7" fillId="0" borderId="4" xfId="7" applyFont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/>
    </xf>
    <xf numFmtId="44" fontId="9" fillId="5" borderId="4" xfId="0" applyNumberFormat="1" applyFont="1" applyFill="1" applyBorder="1" applyAlignment="1" applyProtection="1">
      <alignment vertical="center"/>
    </xf>
    <xf numFmtId="165" fontId="5" fillId="0" borderId="4" xfId="1" applyFont="1" applyBorder="1" applyAlignment="1" applyProtection="1">
      <alignment horizontal="center" vertical="center"/>
    </xf>
    <xf numFmtId="0" fontId="7" fillId="0" borderId="0" xfId="0" applyFont="1" applyAlignment="1" applyProtection="1"/>
    <xf numFmtId="0" fontId="7" fillId="0" borderId="0" xfId="0" applyFont="1" applyAlignment="1" applyProtection="1">
      <alignment vertical="center"/>
    </xf>
    <xf numFmtId="0" fontId="9" fillId="7" borderId="4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/>
    <xf numFmtId="0" fontId="7" fillId="0" borderId="0" xfId="0" applyFont="1" applyAlignment="1" applyProtection="1">
      <alignment horizontal="center"/>
    </xf>
    <xf numFmtId="44" fontId="9" fillId="8" borderId="11" xfId="7" applyFont="1" applyFill="1" applyBorder="1" applyAlignment="1" applyProtection="1">
      <alignment vertical="center"/>
    </xf>
    <xf numFmtId="44" fontId="10" fillId="0" borderId="11" xfId="7" applyFont="1" applyFill="1" applyBorder="1" applyAlignment="1" applyProtection="1">
      <alignment vertical="center"/>
    </xf>
    <xf numFmtId="44" fontId="9" fillId="8" borderId="12" xfId="7" applyFont="1" applyFill="1" applyBorder="1" applyAlignment="1" applyProtection="1">
      <alignment vertical="center"/>
    </xf>
    <xf numFmtId="44" fontId="10" fillId="0" borderId="12" xfId="7" applyFont="1" applyFill="1" applyBorder="1" applyAlignment="1" applyProtection="1">
      <alignment vertical="center"/>
    </xf>
    <xf numFmtId="44" fontId="9" fillId="8" borderId="6" xfId="7" applyFont="1" applyFill="1" applyBorder="1" applyAlignment="1" applyProtection="1">
      <alignment vertical="center"/>
    </xf>
    <xf numFmtId="44" fontId="10" fillId="0" borderId="6" xfId="7" applyFont="1" applyFill="1" applyBorder="1" applyAlignment="1" applyProtection="1">
      <alignment vertical="center"/>
    </xf>
    <xf numFmtId="0" fontId="6" fillId="21" borderId="15" xfId="0" applyFont="1" applyFill="1" applyBorder="1" applyAlignment="1" applyProtection="1">
      <alignment horizontal="center" vertical="center"/>
    </xf>
    <xf numFmtId="0" fontId="6" fillId="21" borderId="20" xfId="0" applyFont="1" applyFill="1" applyBorder="1" applyAlignment="1" applyProtection="1">
      <alignment horizontal="center" vertical="center"/>
    </xf>
    <xf numFmtId="0" fontId="6" fillId="21" borderId="16" xfId="0" applyFont="1" applyFill="1" applyBorder="1" applyAlignment="1" applyProtection="1">
      <alignment horizontal="center" vertical="center"/>
    </xf>
    <xf numFmtId="0" fontId="9" fillId="23" borderId="9" xfId="0" applyFont="1" applyFill="1" applyBorder="1" applyAlignment="1" applyProtection="1">
      <alignment horizontal="center" vertical="center" wrapText="1"/>
    </xf>
    <xf numFmtId="0" fontId="9" fillId="23" borderId="13" xfId="0" applyFont="1" applyFill="1" applyBorder="1" applyAlignment="1" applyProtection="1">
      <alignment horizontal="center" vertical="center" wrapText="1"/>
    </xf>
    <xf numFmtId="0" fontId="6" fillId="21" borderId="11" xfId="0" applyFont="1" applyFill="1" applyBorder="1" applyAlignment="1" applyProtection="1">
      <alignment horizontal="center" vertical="center" wrapText="1"/>
    </xf>
    <xf numFmtId="0" fontId="6" fillId="21" borderId="21" xfId="0" applyFont="1" applyFill="1" applyBorder="1" applyAlignment="1" applyProtection="1">
      <alignment horizontal="center" vertical="center" wrapText="1"/>
    </xf>
    <xf numFmtId="0" fontId="6" fillId="5" borderId="11" xfId="0" applyFont="1" applyFill="1" applyBorder="1" applyAlignment="1" applyProtection="1">
      <alignment horizontal="center" vertical="center" wrapText="1"/>
    </xf>
    <xf numFmtId="0" fontId="6" fillId="5" borderId="12" xfId="0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center" vertical="center" wrapText="1"/>
    </xf>
    <xf numFmtId="0" fontId="6" fillId="10" borderId="4" xfId="0" applyFont="1" applyFill="1" applyBorder="1" applyAlignment="1" applyProtection="1">
      <alignment horizontal="center" vertical="center" wrapText="1"/>
    </xf>
    <xf numFmtId="44" fontId="9" fillId="8" borderId="4" xfId="7" applyFont="1" applyFill="1" applyBorder="1" applyAlignment="1" applyProtection="1">
      <alignment horizontal="center" vertical="center"/>
    </xf>
    <xf numFmtId="44" fontId="10" fillId="4" borderId="4" xfId="7" applyFont="1" applyFill="1" applyBorder="1" applyAlignment="1" applyProtection="1">
      <alignment horizontal="center" vertical="center"/>
    </xf>
    <xf numFmtId="44" fontId="9" fillId="9" borderId="4" xfId="7" applyFont="1" applyFill="1" applyBorder="1" applyAlignment="1" applyProtection="1">
      <alignment vertical="center"/>
    </xf>
    <xf numFmtId="44" fontId="11" fillId="0" borderId="11" xfId="7" applyFont="1" applyBorder="1" applyAlignment="1" applyProtection="1">
      <alignment horizontal="center" vertical="center"/>
    </xf>
    <xf numFmtId="44" fontId="11" fillId="3" borderId="12" xfId="7" applyFont="1" applyFill="1" applyBorder="1" applyAlignment="1" applyProtection="1"/>
    <xf numFmtId="44" fontId="11" fillId="3" borderId="6" xfId="7" applyFont="1" applyFill="1" applyBorder="1" applyAlignment="1" applyProtection="1"/>
    <xf numFmtId="44" fontId="9" fillId="17" borderId="11" xfId="7" applyFont="1" applyFill="1" applyBorder="1" applyAlignment="1" applyProtection="1">
      <alignment horizontal="center" vertical="center"/>
    </xf>
    <xf numFmtId="44" fontId="9" fillId="18" borderId="12" xfId="7" applyFont="1" applyFill="1" applyBorder="1" applyAlignment="1" applyProtection="1"/>
    <xf numFmtId="44" fontId="9" fillId="18" borderId="6" xfId="7" applyFont="1" applyFill="1" applyBorder="1" applyAlignment="1" applyProtection="1"/>
    <xf numFmtId="0" fontId="5" fillId="0" borderId="15" xfId="0" applyFont="1" applyBorder="1" applyAlignment="1" applyProtection="1">
      <alignment horizontal="left" vertical="center" indent="1"/>
    </xf>
    <xf numFmtId="0" fontId="5" fillId="0" borderId="20" xfId="0" applyFont="1" applyBorder="1" applyAlignment="1" applyProtection="1">
      <alignment horizontal="left" vertical="center" indent="1"/>
    </xf>
    <xf numFmtId="0" fontId="5" fillId="0" borderId="16" xfId="0" applyFont="1" applyBorder="1" applyAlignment="1" applyProtection="1">
      <alignment horizontal="left" vertical="center" indent="1"/>
    </xf>
    <xf numFmtId="0" fontId="5" fillId="0" borderId="17" xfId="0" applyFont="1" applyBorder="1" applyAlignment="1" applyProtection="1">
      <alignment horizontal="left" vertical="center" indent="1"/>
    </xf>
    <xf numFmtId="0" fontId="5" fillId="0" borderId="5" xfId="0" applyFont="1" applyBorder="1" applyAlignment="1" applyProtection="1">
      <alignment horizontal="left" vertical="center" indent="1"/>
    </xf>
    <xf numFmtId="0" fontId="5" fillId="0" borderId="18" xfId="0" applyFont="1" applyBorder="1" applyAlignment="1" applyProtection="1">
      <alignment horizontal="left" vertical="center" indent="1"/>
    </xf>
    <xf numFmtId="0" fontId="5" fillId="0" borderId="19" xfId="0" applyFont="1" applyBorder="1" applyAlignment="1" applyProtection="1">
      <alignment horizontal="left" vertical="center" indent="1"/>
    </xf>
    <xf numFmtId="0" fontId="5" fillId="0" borderId="7" xfId="0" applyFont="1" applyBorder="1" applyAlignment="1" applyProtection="1">
      <alignment horizontal="left" vertical="center" indent="1"/>
    </xf>
    <xf numFmtId="0" fontId="5" fillId="0" borderId="8" xfId="0" applyFont="1" applyBorder="1" applyAlignment="1" applyProtection="1">
      <alignment horizontal="left" vertical="center" indent="1"/>
    </xf>
    <xf numFmtId="0" fontId="7" fillId="14" borderId="6" xfId="0" applyFont="1" applyFill="1" applyBorder="1" applyAlignment="1" applyProtection="1">
      <alignment horizontal="center" vertical="center" wrapText="1"/>
    </xf>
    <xf numFmtId="0" fontId="6" fillId="11" borderId="11" xfId="0" applyFont="1" applyFill="1" applyBorder="1" applyAlignment="1" applyProtection="1">
      <alignment horizontal="center" vertical="center" wrapText="1"/>
    </xf>
    <xf numFmtId="0" fontId="6" fillId="13" borderId="11" xfId="0" applyFont="1" applyFill="1" applyBorder="1" applyAlignment="1" applyProtection="1">
      <alignment horizontal="center" vertical="center" wrapText="1"/>
    </xf>
    <xf numFmtId="44" fontId="9" fillId="17" borderId="4" xfId="7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0" fontId="4" fillId="6" borderId="3" xfId="0" applyFont="1" applyFill="1" applyBorder="1" applyAlignment="1" applyProtection="1">
      <alignment horizontal="center" vertical="center"/>
    </xf>
    <xf numFmtId="0" fontId="4" fillId="6" borderId="2" xfId="0" applyFont="1" applyFill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9" fillId="22" borderId="9" xfId="0" applyFont="1" applyFill="1" applyBorder="1" applyAlignment="1" applyProtection="1">
      <alignment horizontal="center" vertical="center" wrapText="1"/>
    </xf>
    <xf numFmtId="0" fontId="9" fillId="22" borderId="14" xfId="0" applyFont="1" applyFill="1" applyBorder="1" applyAlignment="1" applyProtection="1">
      <alignment horizontal="center" vertical="center" wrapText="1"/>
    </xf>
    <xf numFmtId="0" fontId="9" fillId="23" borderId="14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6" fillId="13" borderId="6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left" vertical="center" wrapText="1" indent="1"/>
    </xf>
    <xf numFmtId="0" fontId="5" fillId="4" borderId="20" xfId="0" applyFont="1" applyFill="1" applyBorder="1" applyAlignment="1" applyProtection="1">
      <alignment horizontal="left" vertical="center" wrapText="1" indent="1"/>
    </xf>
    <xf numFmtId="0" fontId="5" fillId="4" borderId="16" xfId="0" applyFont="1" applyFill="1" applyBorder="1" applyAlignment="1" applyProtection="1">
      <alignment horizontal="left" vertical="center" wrapText="1" indent="1"/>
    </xf>
    <xf numFmtId="0" fontId="5" fillId="4" borderId="17" xfId="0" applyFont="1" applyFill="1" applyBorder="1" applyAlignment="1" applyProtection="1">
      <alignment horizontal="left" vertical="center" indent="1"/>
    </xf>
    <xf numFmtId="0" fontId="5" fillId="4" borderId="5" xfId="0" applyFont="1" applyFill="1" applyBorder="1" applyAlignment="1" applyProtection="1">
      <alignment horizontal="left" vertical="center" indent="1"/>
    </xf>
    <xf numFmtId="0" fontId="5" fillId="4" borderId="18" xfId="0" applyFont="1" applyFill="1" applyBorder="1" applyAlignment="1" applyProtection="1">
      <alignment horizontal="left" vertical="center" indent="1"/>
    </xf>
    <xf numFmtId="0" fontId="5" fillId="4" borderId="19" xfId="0" applyFont="1" applyFill="1" applyBorder="1" applyAlignment="1" applyProtection="1">
      <alignment horizontal="left" vertical="center" indent="1"/>
    </xf>
    <xf numFmtId="0" fontId="5" fillId="4" borderId="7" xfId="0" applyFont="1" applyFill="1" applyBorder="1" applyAlignment="1" applyProtection="1">
      <alignment horizontal="left" vertical="center" indent="1"/>
    </xf>
    <xf numFmtId="0" fontId="5" fillId="4" borderId="8" xfId="0" applyFont="1" applyFill="1" applyBorder="1" applyAlignment="1" applyProtection="1">
      <alignment horizontal="left" vertical="center" indent="1"/>
    </xf>
    <xf numFmtId="0" fontId="11" fillId="4" borderId="11" xfId="0" applyFont="1" applyFill="1" applyBorder="1" applyAlignment="1" applyProtection="1">
      <alignment horizontal="center" vertical="center"/>
    </xf>
    <xf numFmtId="0" fontId="11" fillId="4" borderId="12" xfId="0" applyFont="1" applyFill="1" applyBorder="1" applyAlignment="1" applyProtection="1">
      <alignment horizontal="center" vertical="center"/>
    </xf>
    <xf numFmtId="0" fontId="11" fillId="4" borderId="6" xfId="0" applyFont="1" applyFill="1" applyBorder="1" applyAlignment="1" applyProtection="1">
      <alignment horizontal="center" vertical="center"/>
    </xf>
    <xf numFmtId="0" fontId="9" fillId="17" borderId="4" xfId="0" applyFont="1" applyFill="1" applyBorder="1" applyAlignment="1" applyProtection="1">
      <alignment horizontal="center" vertical="center"/>
    </xf>
  </cellXfs>
  <cellStyles count="8">
    <cellStyle name="En-tête" xfId="2" xr:uid="{00000000-0005-0000-0000-000000000000}"/>
    <cellStyle name="Monétaire" xfId="7" builtinId="4"/>
    <cellStyle name="Normal" xfId="0" builtinId="0"/>
    <cellStyle name="Normal 2" xfId="3" xr:uid="{00000000-0005-0000-0000-000003000000}"/>
    <cellStyle name="Normal 2 2" xfId="4" xr:uid="{00000000-0005-0000-0000-000004000000}"/>
    <cellStyle name="Pourcentage" xfId="1" builtinId="5"/>
    <cellStyle name="Résultat2" xfId="5" xr:uid="{00000000-0005-0000-0000-000006000000}"/>
    <cellStyle name="Titre1" xfId="6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EDEDED"/>
      <rgbColor rgb="FF7030A0"/>
      <rgbColor rgb="FFFFF2CC"/>
      <rgbColor rgb="FFDEEBF7"/>
      <rgbColor rgb="FF660066"/>
      <rgbColor rgb="FFED7D31"/>
      <rgbColor rgb="FF0070C0"/>
      <rgbColor rgb="FFD6DCE5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CC"/>
      <rgbColor rgb="FFDAE3F3"/>
      <rgbColor rgb="FFE2F0D9"/>
      <rgbColor rgb="FFFFE699"/>
      <rgbColor rgb="FFC5E0B4"/>
      <rgbColor rgb="FFE7E6E6"/>
      <rgbColor rgb="FFDDDDDD"/>
      <rgbColor rgb="FFFBE5D6"/>
      <rgbColor rgb="FF3366FF"/>
      <rgbColor rgb="FF00B0F0"/>
      <rgbColor rgb="FFFFFF38"/>
      <rgbColor rgb="FFFFCC00"/>
      <rgbColor rgb="FFFF9900"/>
      <rgbColor rgb="FFFF860D"/>
      <rgbColor rgb="FF595959"/>
      <rgbColor rgb="FFF2F2F2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860D"/>
    <pageSetUpPr fitToPage="1"/>
  </sheetPr>
  <dimension ref="A1:AMO21"/>
  <sheetViews>
    <sheetView tabSelected="1" topLeftCell="A13" zoomScaleNormal="100" workbookViewId="0">
      <selection activeCell="L18" sqref="L18"/>
    </sheetView>
  </sheetViews>
  <sheetFormatPr baseColWidth="10" defaultColWidth="9" defaultRowHeight="14.25" x14ac:dyDescent="0.2"/>
  <cols>
    <col min="1" max="1" width="15.625" style="1" customWidth="1"/>
    <col min="2" max="14" width="13.625" style="1" customWidth="1"/>
    <col min="15" max="15" width="15.625" style="1" customWidth="1"/>
    <col min="16" max="1025" width="10.125" style="1" customWidth="1"/>
    <col min="1026" max="1027" width="10.875" style="1" customWidth="1"/>
  </cols>
  <sheetData>
    <row r="1" spans="1:1028" s="2" customFormat="1" ht="39.950000000000003" customHeight="1" thickBot="1" x14ac:dyDescent="0.25">
      <c r="A1" s="4" t="s">
        <v>11</v>
      </c>
      <c r="B1" s="35"/>
      <c r="C1" s="80" t="s">
        <v>13</v>
      </c>
      <c r="D1" s="81"/>
      <c r="E1" s="81"/>
      <c r="F1" s="81"/>
      <c r="G1" s="81"/>
      <c r="H1" s="81"/>
      <c r="I1" s="81"/>
      <c r="J1" s="81"/>
      <c r="K1" s="81"/>
      <c r="L1" s="82"/>
      <c r="M1" s="36"/>
      <c r="N1" s="37" t="s">
        <v>10</v>
      </c>
    </row>
    <row r="2" spans="1:1028" ht="39.950000000000003" customHeight="1" thickBot="1" x14ac:dyDescent="0.25">
      <c r="A2" s="35"/>
      <c r="B2" s="35"/>
      <c r="C2" s="35"/>
      <c r="D2" s="38"/>
      <c r="E2" s="38"/>
      <c r="F2" s="38"/>
      <c r="G2" s="35"/>
      <c r="H2" s="35"/>
      <c r="I2" s="35"/>
      <c r="J2" s="35"/>
      <c r="K2" s="35"/>
      <c r="L2" s="35"/>
      <c r="M2" s="35"/>
      <c r="N2" s="35"/>
    </row>
    <row r="3" spans="1:1028" ht="39.950000000000003" customHeight="1" thickBot="1" x14ac:dyDescent="0.25">
      <c r="A3" s="5" t="s">
        <v>12</v>
      </c>
      <c r="B3" s="35"/>
      <c r="C3" s="35"/>
      <c r="D3" s="38"/>
      <c r="E3" s="38"/>
      <c r="F3" s="38"/>
      <c r="G3" s="35"/>
      <c r="H3" s="35"/>
      <c r="I3" s="35"/>
      <c r="J3" s="35"/>
      <c r="K3" s="35"/>
      <c r="L3" s="35"/>
      <c r="M3" s="35"/>
      <c r="N3" s="35"/>
    </row>
    <row r="4" spans="1:1028" ht="35.1" customHeight="1" x14ac:dyDescent="0.2">
      <c r="A4" s="35"/>
      <c r="B4" s="35"/>
      <c r="C4" s="35"/>
      <c r="D4" s="38"/>
      <c r="E4" s="79" t="s">
        <v>14</v>
      </c>
      <c r="F4" s="79"/>
      <c r="G4" s="79"/>
      <c r="H4" s="79"/>
      <c r="I4" s="79"/>
      <c r="J4" s="77" t="s">
        <v>15</v>
      </c>
      <c r="K4" s="76" t="s">
        <v>18</v>
      </c>
      <c r="L4" s="76"/>
      <c r="M4" s="77" t="s">
        <v>24</v>
      </c>
      <c r="N4" s="77"/>
      <c r="AMN4" s="1"/>
    </row>
    <row r="5" spans="1:1028" s="3" customFormat="1" ht="35.1" customHeight="1" thickBot="1" x14ac:dyDescent="0.25">
      <c r="A5" s="35"/>
      <c r="B5" s="35"/>
      <c r="C5" s="35"/>
      <c r="D5" s="38"/>
      <c r="E5" s="12" t="s">
        <v>19</v>
      </c>
      <c r="F5" s="12" t="s">
        <v>20</v>
      </c>
      <c r="G5" s="12" t="s">
        <v>21</v>
      </c>
      <c r="H5" s="75" t="s">
        <v>22</v>
      </c>
      <c r="I5" s="75"/>
      <c r="J5" s="90"/>
      <c r="K5" s="12" t="s">
        <v>16</v>
      </c>
      <c r="L5" s="13" t="s">
        <v>17</v>
      </c>
      <c r="M5" s="14" t="s">
        <v>23</v>
      </c>
      <c r="N5" s="14" t="s">
        <v>32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  <c r="AMD5" s="2"/>
      <c r="AME5" s="2"/>
      <c r="AMF5" s="2"/>
      <c r="AMG5" s="2"/>
      <c r="AMH5" s="2"/>
      <c r="AMI5" s="2"/>
      <c r="AMJ5" s="2"/>
      <c r="AMK5" s="2"/>
      <c r="AML5" s="2"/>
      <c r="AMM5" s="2"/>
      <c r="AMN5" s="2"/>
    </row>
    <row r="6" spans="1:1028" ht="39.950000000000003" customHeight="1" thickBot="1" x14ac:dyDescent="0.25">
      <c r="A6" s="56" t="s">
        <v>25</v>
      </c>
      <c r="B6" s="91" t="s">
        <v>1</v>
      </c>
      <c r="C6" s="92"/>
      <c r="D6" s="93"/>
      <c r="E6" s="6"/>
      <c r="F6" s="6"/>
      <c r="G6" s="6"/>
      <c r="H6" s="7">
        <f>SUM(E6:G6)</f>
        <v>0</v>
      </c>
      <c r="I6" s="100">
        <f>SUM(H6:H9)</f>
        <v>0</v>
      </c>
      <c r="J6" s="103">
        <f>IF(I6&lt;150,I6,150)</f>
        <v>0</v>
      </c>
      <c r="K6" s="57"/>
      <c r="L6" s="58">
        <f>K6*I6</f>
        <v>0</v>
      </c>
      <c r="M6" s="59">
        <f>IF(K6&lt;450,K6,450)</f>
        <v>0</v>
      </c>
      <c r="N6" s="78">
        <f>(M6*J6)</f>
        <v>0</v>
      </c>
      <c r="AMN6" s="1"/>
    </row>
    <row r="7" spans="1:1028" ht="39.950000000000003" customHeight="1" thickBot="1" x14ac:dyDescent="0.25">
      <c r="A7" s="56"/>
      <c r="B7" s="94" t="s">
        <v>2</v>
      </c>
      <c r="C7" s="95"/>
      <c r="D7" s="96"/>
      <c r="E7" s="8"/>
      <c r="F7" s="8"/>
      <c r="G7" s="8"/>
      <c r="H7" s="9">
        <f>SUM(E7:G7)</f>
        <v>0</v>
      </c>
      <c r="I7" s="101"/>
      <c r="J7" s="103"/>
      <c r="K7" s="57"/>
      <c r="L7" s="58"/>
      <c r="M7" s="59"/>
      <c r="N7" s="78"/>
      <c r="AMN7" s="1"/>
    </row>
    <row r="8" spans="1:1028" ht="39.950000000000003" customHeight="1" thickBot="1" x14ac:dyDescent="0.25">
      <c r="A8" s="56"/>
      <c r="B8" s="94" t="s">
        <v>3</v>
      </c>
      <c r="C8" s="95"/>
      <c r="D8" s="96"/>
      <c r="E8" s="8"/>
      <c r="F8" s="8"/>
      <c r="G8" s="8"/>
      <c r="H8" s="9">
        <f>SUM(E8:G8)</f>
        <v>0</v>
      </c>
      <c r="I8" s="101"/>
      <c r="J8" s="103"/>
      <c r="K8" s="57"/>
      <c r="L8" s="58"/>
      <c r="M8" s="59"/>
      <c r="N8" s="78"/>
      <c r="AMN8" s="1"/>
    </row>
    <row r="9" spans="1:1028" ht="39.950000000000003" customHeight="1" thickBot="1" x14ac:dyDescent="0.25">
      <c r="A9" s="56"/>
      <c r="B9" s="97" t="s">
        <v>4</v>
      </c>
      <c r="C9" s="98"/>
      <c r="D9" s="99"/>
      <c r="E9" s="10"/>
      <c r="F9" s="10"/>
      <c r="G9" s="10"/>
      <c r="H9" s="11">
        <f>SUM(E9:G9)</f>
        <v>0</v>
      </c>
      <c r="I9" s="102"/>
      <c r="J9" s="103"/>
      <c r="K9" s="57"/>
      <c r="L9" s="58"/>
      <c r="M9" s="59"/>
      <c r="N9" s="78"/>
      <c r="AMN9" s="1"/>
    </row>
    <row r="10" spans="1:1028" ht="39.950000000000003" customHeight="1" x14ac:dyDescent="0.2">
      <c r="A10" s="35"/>
      <c r="B10" s="35"/>
      <c r="C10" s="35"/>
      <c r="D10" s="38"/>
      <c r="E10" s="38"/>
      <c r="F10" s="38"/>
      <c r="G10" s="35"/>
      <c r="H10" s="35"/>
      <c r="I10" s="35"/>
      <c r="J10" s="35"/>
      <c r="K10" s="35"/>
      <c r="L10" s="35"/>
      <c r="M10" s="35"/>
      <c r="N10" s="35"/>
    </row>
    <row r="11" spans="1:1028" ht="39.950000000000003" customHeight="1" thickBot="1" x14ac:dyDescent="0.25">
      <c r="A11" s="35"/>
      <c r="B11" s="35"/>
      <c r="C11" s="35"/>
      <c r="D11" s="38"/>
      <c r="E11" s="38"/>
      <c r="F11" s="38"/>
      <c r="G11" s="35"/>
      <c r="H11" s="35"/>
      <c r="I11" s="35"/>
      <c r="J11" s="35"/>
      <c r="K11" s="35"/>
      <c r="L11" s="35"/>
      <c r="M11" s="35"/>
      <c r="N11" s="35"/>
    </row>
    <row r="12" spans="1:1028" ht="35.1" customHeight="1" x14ac:dyDescent="0.2">
      <c r="A12" s="35"/>
      <c r="B12" s="35"/>
      <c r="C12" s="35"/>
      <c r="D12" s="38"/>
      <c r="E12" s="79" t="s">
        <v>18</v>
      </c>
      <c r="F12" s="79"/>
      <c r="G12" s="79"/>
      <c r="H12" s="79"/>
      <c r="I12" s="79"/>
      <c r="J12" s="77" t="s">
        <v>26</v>
      </c>
      <c r="K12" s="39"/>
      <c r="L12" s="35"/>
      <c r="M12" s="85" t="s">
        <v>30</v>
      </c>
      <c r="N12" s="49" t="s">
        <v>31</v>
      </c>
      <c r="AMN12" s="1"/>
    </row>
    <row r="13" spans="1:1028" s="3" customFormat="1" ht="35.1" customHeight="1" thickBot="1" x14ac:dyDescent="0.25">
      <c r="A13" s="35"/>
      <c r="B13" s="35"/>
      <c r="C13" s="35"/>
      <c r="D13" s="38"/>
      <c r="E13" s="12" t="s">
        <v>19</v>
      </c>
      <c r="F13" s="12" t="s">
        <v>20</v>
      </c>
      <c r="G13" s="12" t="s">
        <v>21</v>
      </c>
      <c r="H13" s="75" t="s">
        <v>22</v>
      </c>
      <c r="I13" s="75"/>
      <c r="J13" s="90"/>
      <c r="K13" s="39"/>
      <c r="L13" s="35"/>
      <c r="M13" s="86"/>
      <c r="N13" s="8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  <c r="AMK13" s="2"/>
      <c r="AML13" s="2"/>
      <c r="AMM13" s="2"/>
      <c r="AMN13" s="2"/>
    </row>
    <row r="14" spans="1:1028" ht="39.950000000000003" customHeight="1" x14ac:dyDescent="0.2">
      <c r="A14" s="53" t="s">
        <v>5</v>
      </c>
      <c r="B14" s="66" t="s">
        <v>6</v>
      </c>
      <c r="C14" s="67"/>
      <c r="D14" s="68"/>
      <c r="E14" s="15"/>
      <c r="F14" s="40"/>
      <c r="G14" s="15"/>
      <c r="H14" s="41">
        <f>SUM(E14:G14)</f>
        <v>0</v>
      </c>
      <c r="I14" s="60">
        <f>H14+H15+H16</f>
        <v>0</v>
      </c>
      <c r="J14" s="63">
        <f>IF(I14&lt;16500,I14,16500)</f>
        <v>0</v>
      </c>
      <c r="K14" s="39"/>
      <c r="L14" s="21" t="s">
        <v>0</v>
      </c>
      <c r="M14" s="18">
        <f>L6</f>
        <v>0</v>
      </c>
      <c r="N14" s="19">
        <f>N6</f>
        <v>0</v>
      </c>
    </row>
    <row r="15" spans="1:1028" ht="39.950000000000003" customHeight="1" thickBot="1" x14ac:dyDescent="0.25">
      <c r="A15" s="54"/>
      <c r="B15" s="69" t="s">
        <v>7</v>
      </c>
      <c r="C15" s="70"/>
      <c r="D15" s="71"/>
      <c r="E15" s="16"/>
      <c r="F15" s="42"/>
      <c r="G15" s="16"/>
      <c r="H15" s="43">
        <f>SUM(E15:G15)</f>
        <v>0</v>
      </c>
      <c r="I15" s="61"/>
      <c r="J15" s="64"/>
      <c r="K15" s="35"/>
      <c r="L15" s="22" t="s">
        <v>5</v>
      </c>
      <c r="M15" s="23">
        <f>I14</f>
        <v>0</v>
      </c>
      <c r="N15" s="24">
        <f>J14</f>
        <v>0</v>
      </c>
    </row>
    <row r="16" spans="1:1028" ht="39.950000000000003" customHeight="1" thickBot="1" x14ac:dyDescent="0.25">
      <c r="A16" s="55"/>
      <c r="B16" s="72" t="s">
        <v>8</v>
      </c>
      <c r="C16" s="73"/>
      <c r="D16" s="74"/>
      <c r="E16" s="17"/>
      <c r="F16" s="44"/>
      <c r="G16" s="17"/>
      <c r="H16" s="45">
        <f>SUM(E16:G16)</f>
        <v>0</v>
      </c>
      <c r="I16" s="62"/>
      <c r="J16" s="65"/>
      <c r="K16" s="35"/>
      <c r="L16" s="20" t="s">
        <v>9</v>
      </c>
      <c r="M16" s="26">
        <f>M14+M15</f>
        <v>0</v>
      </c>
      <c r="N16" s="25">
        <f>N14+N15</f>
        <v>0</v>
      </c>
    </row>
    <row r="17" spans="1:14 1028:1029" ht="39.950000000000003" customHeight="1" x14ac:dyDescent="0.2">
      <c r="A17" s="35"/>
      <c r="B17" s="35"/>
      <c r="C17" s="35"/>
      <c r="D17" s="38"/>
      <c r="E17" s="38"/>
      <c r="F17" s="38"/>
      <c r="G17" s="35"/>
      <c r="H17" s="35"/>
      <c r="I17" s="35"/>
      <c r="J17" s="35"/>
      <c r="K17" s="35"/>
      <c r="L17" s="35"/>
      <c r="M17" s="35"/>
      <c r="N17" s="35"/>
    </row>
    <row r="18" spans="1:14 1028:1029" ht="39.950000000000003" customHeight="1" thickBot="1" x14ac:dyDescent="0.25">
      <c r="A18" s="35"/>
      <c r="B18" s="35"/>
      <c r="C18" s="35"/>
      <c r="D18" s="38"/>
      <c r="E18" s="38"/>
      <c r="F18" s="38"/>
      <c r="G18" s="35"/>
      <c r="H18" s="35"/>
      <c r="I18" s="35"/>
      <c r="J18" s="35"/>
      <c r="K18" s="35"/>
      <c r="L18" s="35"/>
      <c r="M18" s="35"/>
      <c r="N18" s="35"/>
    </row>
    <row r="19" spans="1:14 1028:1029" ht="35.1" customHeight="1" x14ac:dyDescent="0.2">
      <c r="A19" s="35"/>
      <c r="B19" s="83" t="s">
        <v>34</v>
      </c>
      <c r="C19" s="49" t="s">
        <v>35</v>
      </c>
      <c r="D19" s="46" t="s">
        <v>29</v>
      </c>
      <c r="E19" s="47"/>
      <c r="F19" s="48"/>
      <c r="G19" s="51" t="s">
        <v>33</v>
      </c>
      <c r="H19" s="49" t="s">
        <v>36</v>
      </c>
      <c r="I19" s="88" t="s">
        <v>37</v>
      </c>
      <c r="J19" s="35"/>
      <c r="K19" s="35"/>
      <c r="L19" s="35"/>
      <c r="M19" s="35"/>
      <c r="N19" s="35"/>
      <c r="AMN19" s="1"/>
      <c r="AMO19" s="1"/>
    </row>
    <row r="20" spans="1:14 1028:1029" ht="35.1" customHeight="1" thickBot="1" x14ac:dyDescent="0.25">
      <c r="A20" s="35"/>
      <c r="B20" s="84"/>
      <c r="C20" s="50"/>
      <c r="D20" s="27" t="s">
        <v>28</v>
      </c>
      <c r="E20" s="28" t="s">
        <v>28</v>
      </c>
      <c r="F20" s="27" t="s">
        <v>28</v>
      </c>
      <c r="G20" s="52"/>
      <c r="H20" s="50"/>
      <c r="I20" s="89"/>
      <c r="J20" s="35"/>
      <c r="K20" s="35"/>
      <c r="L20" s="35"/>
      <c r="M20" s="35"/>
      <c r="N20" s="35"/>
      <c r="AMN20" s="1"/>
      <c r="AMO20" s="1"/>
    </row>
    <row r="21" spans="1:14 1028:1029" ht="39.950000000000003" customHeight="1" thickBot="1" x14ac:dyDescent="0.25">
      <c r="A21" s="32" t="s">
        <v>27</v>
      </c>
      <c r="B21" s="31">
        <f>M16*0.8</f>
        <v>0</v>
      </c>
      <c r="C21" s="33">
        <f>N16*0.5</f>
        <v>0</v>
      </c>
      <c r="D21" s="29"/>
      <c r="E21" s="29"/>
      <c r="F21" s="29"/>
      <c r="G21" s="30">
        <f>SUM(C21:F21)</f>
        <v>0</v>
      </c>
      <c r="H21" s="34" t="e">
        <f>C21/M16</f>
        <v>#DIV/0!</v>
      </c>
      <c r="I21" s="31">
        <f>M16-G21</f>
        <v>0</v>
      </c>
      <c r="J21" s="35"/>
      <c r="K21" s="35"/>
      <c r="L21" s="35"/>
      <c r="M21" s="35"/>
      <c r="N21" s="35"/>
      <c r="AMN21" s="1"/>
      <c r="AMO21" s="1"/>
    </row>
  </sheetData>
  <mergeCells count="34">
    <mergeCell ref="C1:L1"/>
    <mergeCell ref="B19:B20"/>
    <mergeCell ref="M12:M13"/>
    <mergeCell ref="N12:N13"/>
    <mergeCell ref="I19:I20"/>
    <mergeCell ref="J12:J13"/>
    <mergeCell ref="H13:I13"/>
    <mergeCell ref="B6:D6"/>
    <mergeCell ref="B7:D7"/>
    <mergeCell ref="B8:D8"/>
    <mergeCell ref="B9:D9"/>
    <mergeCell ref="I6:I9"/>
    <mergeCell ref="J6:J9"/>
    <mergeCell ref="J4:J5"/>
    <mergeCell ref="E4:I4"/>
    <mergeCell ref="H5:I5"/>
    <mergeCell ref="K4:L4"/>
    <mergeCell ref="M4:N4"/>
    <mergeCell ref="N6:N9"/>
    <mergeCell ref="E12:I12"/>
    <mergeCell ref="A6:A9"/>
    <mergeCell ref="K6:K9"/>
    <mergeCell ref="L6:L9"/>
    <mergeCell ref="M6:M9"/>
    <mergeCell ref="I14:I16"/>
    <mergeCell ref="J14:J16"/>
    <mergeCell ref="B14:D14"/>
    <mergeCell ref="B15:D15"/>
    <mergeCell ref="B16:D16"/>
    <mergeCell ref="D19:F19"/>
    <mergeCell ref="C19:C20"/>
    <mergeCell ref="G19:G20"/>
    <mergeCell ref="H19:H20"/>
    <mergeCell ref="A14:A16"/>
  </mergeCells>
  <printOptions horizontalCentered="1"/>
  <pageMargins left="0.59055118110236227" right="0.59055118110236227" top="0.78740157480314965" bottom="0.78740157480314965" header="0.39370078740157483" footer="0.39370078740157483"/>
  <pageSetup paperSize="9" scale="61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3A_Fiche-Financement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Herve JOCAILLE</dc:creator>
  <dc:description/>
  <cp:lastModifiedBy>Utilisateur Windows</cp:lastModifiedBy>
  <cp:revision>113</cp:revision>
  <cp:lastPrinted>2025-04-25T13:48:45Z</cp:lastPrinted>
  <dcterms:created xsi:type="dcterms:W3CDTF">2020-02-09T18:08:54Z</dcterms:created>
  <dcterms:modified xsi:type="dcterms:W3CDTF">2025-04-25T14:19:52Z</dcterms:modified>
  <dc:language>fr-FR</dc:language>
</cp:coreProperties>
</file>